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Financije i proracun\My Documents\DUBRAVKA 2024\30.09.2024\"/>
    </mc:Choice>
  </mc:AlternateContent>
  <xr:revisionPtr revIDLastSave="0" documentId="8_{997C26A6-827C-4B2A-82CC-EE15E77608C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E282" i="9" s="1"/>
  <c r="B282" i="9" s="1"/>
  <c r="G282" i="9"/>
  <c r="F282" i="9"/>
  <c r="H281" i="9"/>
  <c r="G281" i="9"/>
  <c r="F281" i="9"/>
  <c r="E281" i="9"/>
  <c r="B281" i="9" s="1"/>
  <c r="F280" i="9"/>
  <c r="F279" i="9"/>
  <c r="F278" i="9"/>
  <c r="F277" i="9" s="1"/>
  <c r="F276" i="9"/>
  <c r="L275" i="9"/>
  <c r="F275" i="9" s="1"/>
  <c r="H275" i="9"/>
  <c r="F274" i="9"/>
  <c r="I273" i="9"/>
  <c r="E273" i="9" s="1"/>
  <c r="B273" i="9" s="1"/>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E233" i="9"/>
  <c r="M232" i="9"/>
  <c r="L232" i="9"/>
  <c r="F232" i="9"/>
  <c r="E232" i="9"/>
  <c r="B232" i="9" s="1"/>
  <c r="M231" i="9"/>
  <c r="L231" i="9"/>
  <c r="F231" i="9"/>
  <c r="E231" i="9"/>
  <c r="M230" i="9"/>
  <c r="L230" i="9"/>
  <c r="F230" i="9" s="1"/>
  <c r="B230" i="9" s="1"/>
  <c r="E230" i="9"/>
  <c r="M229" i="9"/>
  <c r="L229" i="9"/>
  <c r="F229" i="9" s="1"/>
  <c r="E229" i="9"/>
  <c r="B229" i="9"/>
  <c r="M228" i="9"/>
  <c r="L228" i="9"/>
  <c r="F228" i="9"/>
  <c r="E228" i="9"/>
  <c r="B228" i="9" s="1"/>
  <c r="M227" i="9"/>
  <c r="L227" i="9"/>
  <c r="F227" i="9"/>
  <c r="E227" i="9"/>
  <c r="B227" i="9" s="1"/>
  <c r="M226" i="9"/>
  <c r="L226" i="9"/>
  <c r="E226" i="9"/>
  <c r="M225" i="9"/>
  <c r="L225" i="9"/>
  <c r="E225" i="9"/>
  <c r="M224" i="9"/>
  <c r="L224" i="9"/>
  <c r="F224" i="9"/>
  <c r="E224" i="9"/>
  <c r="B224" i="9" s="1"/>
  <c r="M223" i="9"/>
  <c r="F223" i="9" s="1"/>
  <c r="B223" i="9" s="1"/>
  <c r="L223" i="9"/>
  <c r="E223" i="9"/>
  <c r="M222" i="9"/>
  <c r="L222" i="9"/>
  <c r="E222" i="9"/>
  <c r="M221" i="9"/>
  <c r="F221" i="9" s="1"/>
  <c r="B221" i="9" s="1"/>
  <c r="L221" i="9"/>
  <c r="E221" i="9"/>
  <c r="M220" i="9"/>
  <c r="F220" i="9" s="1"/>
  <c r="L220" i="9"/>
  <c r="E220" i="9"/>
  <c r="M219" i="9"/>
  <c r="L219" i="9"/>
  <c r="F219" i="9" s="1"/>
  <c r="B219" i="9" s="1"/>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G140" i="9"/>
  <c r="F140" i="9"/>
  <c r="H139" i="9"/>
  <c r="G139" i="9"/>
  <c r="F139" i="9"/>
  <c r="E139" i="9"/>
  <c r="B139" i="9" s="1"/>
  <c r="H138" i="9"/>
  <c r="G138" i="9"/>
  <c r="F138" i="9"/>
  <c r="E138" i="9"/>
  <c r="H137" i="9"/>
  <c r="G137" i="9"/>
  <c r="E137" i="9" s="1"/>
  <c r="B137" i="9" s="1"/>
  <c r="F137" i="9"/>
  <c r="H136" i="9"/>
  <c r="G136" i="9"/>
  <c r="E136" i="9" s="1"/>
  <c r="F136" i="9"/>
  <c r="B136" i="9"/>
  <c r="H135" i="9"/>
  <c r="G135" i="9"/>
  <c r="F135" i="9"/>
  <c r="E135" i="9"/>
  <c r="B135" i="9" s="1"/>
  <c r="H134" i="9"/>
  <c r="G134" i="9"/>
  <c r="F134" i="9"/>
  <c r="E134" i="9"/>
  <c r="B134" i="9" s="1"/>
  <c r="H133" i="9"/>
  <c r="G133" i="9"/>
  <c r="E133" i="9" s="1"/>
  <c r="B133" i="9" s="1"/>
  <c r="F133" i="9"/>
  <c r="H132" i="9"/>
  <c r="G132" i="9"/>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G120" i="9"/>
  <c r="E120" i="9" s="1"/>
  <c r="F120" i="9"/>
  <c r="B120" i="9"/>
  <c r="H119" i="9"/>
  <c r="G119" i="9"/>
  <c r="F119" i="9"/>
  <c r="E119" i="9"/>
  <c r="B119" i="9" s="1"/>
  <c r="H118" i="9"/>
  <c r="G118" i="9"/>
  <c r="F118" i="9"/>
  <c r="E118" i="9"/>
  <c r="B118" i="9" s="1"/>
  <c r="H117" i="9"/>
  <c r="G117" i="9"/>
  <c r="E117" i="9" s="1"/>
  <c r="B117" i="9" s="1"/>
  <c r="F117" i="9"/>
  <c r="H116" i="9"/>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B106" i="9" s="1"/>
  <c r="E106" i="9"/>
  <c r="H105" i="9"/>
  <c r="G105" i="9"/>
  <c r="E105" i="9" s="1"/>
  <c r="B105" i="9" s="1"/>
  <c r="F105" i="9"/>
  <c r="H104" i="9"/>
  <c r="G104" i="9"/>
  <c r="E104" i="9" s="1"/>
  <c r="F104" i="9"/>
  <c r="B104" i="9"/>
  <c r="H103" i="9"/>
  <c r="G103" i="9"/>
  <c r="F103" i="9"/>
  <c r="E103" i="9"/>
  <c r="B103" i="9" s="1"/>
  <c r="H102" i="9"/>
  <c r="E102" i="9" s="1"/>
  <c r="G102" i="9"/>
  <c r="F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B94" i="9" s="1"/>
  <c r="E94" i="9"/>
  <c r="H93" i="9"/>
  <c r="G93" i="9"/>
  <c r="E93" i="9" s="1"/>
  <c r="B93" i="9" s="1"/>
  <c r="F93" i="9"/>
  <c r="H92" i="9"/>
  <c r="E92" i="9" s="1"/>
  <c r="G92" i="9"/>
  <c r="F92" i="9"/>
  <c r="B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F82" i="9"/>
  <c r="H81" i="9"/>
  <c r="G81" i="9"/>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E59" i="9" s="1"/>
  <c r="B59" i="9" s="1"/>
  <c r="G59" i="9"/>
  <c r="F59" i="9"/>
  <c r="H58" i="9"/>
  <c r="G58" i="9"/>
  <c r="F58" i="9"/>
  <c r="H57" i="9"/>
  <c r="G57" i="9"/>
  <c r="E57" i="9" s="1"/>
  <c r="B57" i="9" s="1"/>
  <c r="F57" i="9"/>
  <c r="H56" i="9"/>
  <c r="E56" i="9" s="1"/>
  <c r="B56" i="9" s="1"/>
  <c r="G56" i="9"/>
  <c r="F56" i="9"/>
  <c r="H55" i="9"/>
  <c r="G55" i="9"/>
  <c r="F55" i="9"/>
  <c r="E55" i="9"/>
  <c r="B55" i="9" s="1"/>
  <c r="H54" i="9"/>
  <c r="G54" i="9"/>
  <c r="E54" i="9" s="1"/>
  <c r="B54" i="9" s="1"/>
  <c r="F54" i="9"/>
  <c r="H53" i="9"/>
  <c r="G53" i="9"/>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G46" i="9"/>
  <c r="F46" i="9"/>
  <c r="H45" i="9"/>
  <c r="G45" i="9"/>
  <c r="F45" i="9"/>
  <c r="H44" i="9"/>
  <c r="E44" i="9" s="1"/>
  <c r="B44" i="9" s="1"/>
  <c r="G44" i="9"/>
  <c r="F44" i="9"/>
  <c r="H43" i="9"/>
  <c r="E43" i="9" s="1"/>
  <c r="G43" i="9"/>
  <c r="F43" i="9"/>
  <c r="H42" i="9"/>
  <c r="G42" i="9"/>
  <c r="F42" i="9"/>
  <c r="H41" i="9"/>
  <c r="G41" i="9"/>
  <c r="E41" i="9" s="1"/>
  <c r="B41" i="9" s="1"/>
  <c r="F41" i="9"/>
  <c r="H40" i="9"/>
  <c r="E40" i="9" s="1"/>
  <c r="B40" i="9" s="1"/>
  <c r="G40" i="9"/>
  <c r="F40" i="9"/>
  <c r="H39" i="9"/>
  <c r="G39" i="9"/>
  <c r="F39" i="9"/>
  <c r="E39" i="9"/>
  <c r="B39" i="9" s="1"/>
  <c r="H38" i="9"/>
  <c r="G38" i="9"/>
  <c r="F38" i="9"/>
  <c r="H37" i="9"/>
  <c r="G37" i="9"/>
  <c r="F37" i="9"/>
  <c r="H36" i="9"/>
  <c r="G36" i="9"/>
  <c r="F36" i="9"/>
  <c r="E36" i="9"/>
  <c r="B36" i="9" s="1"/>
  <c r="H35" i="9"/>
  <c r="E35" i="9" s="1"/>
  <c r="B35" i="9" s="1"/>
  <c r="G35" i="9"/>
  <c r="F35" i="9"/>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F26" i="9"/>
  <c r="H25" i="9"/>
  <c r="G25" i="9"/>
  <c r="E25" i="9" s="1"/>
  <c r="F25" i="9"/>
  <c r="B25" i="9"/>
  <c r="H24" i="9"/>
  <c r="E24" i="9" s="1"/>
  <c r="B24" i="9" s="1"/>
  <c r="G24" i="9"/>
  <c r="F24" i="9"/>
  <c r="H23" i="9"/>
  <c r="G23" i="9"/>
  <c r="F23" i="9"/>
  <c r="E23" i="9"/>
  <c r="B23" i="9" s="1"/>
  <c r="H22" i="9"/>
  <c r="G22" i="9"/>
  <c r="F22" i="9"/>
  <c r="F21" i="9"/>
  <c r="F4" i="9"/>
  <c r="O3" i="9"/>
  <c r="G275" i="9" s="1"/>
  <c r="I3" i="9"/>
  <c r="H3" i="9"/>
  <c r="G3" i="9"/>
  <c r="D101" i="8"/>
  <c r="I36" i="3" s="1"/>
  <c r="D95" i="8"/>
  <c r="D90" i="8"/>
  <c r="D85" i="8"/>
  <c r="D80" i="8"/>
  <c r="D75" i="8"/>
  <c r="D70" i="8"/>
  <c r="D65" i="8"/>
  <c r="D60" i="8"/>
  <c r="D55" i="8"/>
  <c r="D50" i="8"/>
  <c r="D44" i="8"/>
  <c r="D36" i="8"/>
  <c r="D26" i="8"/>
  <c r="D18" i="8"/>
  <c r="D6" i="8" s="1"/>
  <c r="C1481" i="1" s="1"/>
  <c r="D8" i="8"/>
  <c r="E44" i="7"/>
  <c r="D44" i="7"/>
  <c r="E39" i="7"/>
  <c r="D39" i="7"/>
  <c r="E38" i="7"/>
  <c r="D38"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F245" i="5"/>
  <c r="D245" i="5"/>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F79" i="5"/>
  <c r="E79" i="5"/>
  <c r="E78" i="5" s="1"/>
  <c r="D79"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I20" i="3"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D459" i="4" s="1"/>
  <c r="F465" i="4"/>
  <c r="F464" i="4"/>
  <c r="F463" i="4"/>
  <c r="E463" i="4"/>
  <c r="D463" i="4"/>
  <c r="F462" i="4"/>
  <c r="F461" i="4"/>
  <c r="F460" i="4"/>
  <c r="E460" i="4"/>
  <c r="D460" i="4"/>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D412" i="1" s="1"/>
  <c r="G412" i="1" s="1"/>
  <c r="D417" i="4"/>
  <c r="E416" i="4"/>
  <c r="D411" i="1" s="1"/>
  <c r="G411" i="1" s="1"/>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F264"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E236" i="4"/>
  <c r="D232" i="1" s="1"/>
  <c r="H232" i="1" s="1"/>
  <c r="D236" i="4"/>
  <c r="F235" i="4"/>
  <c r="F234" i="4"/>
  <c r="F233" i="4"/>
  <c r="F232" i="4"/>
  <c r="E231" i="4"/>
  <c r="F231" i="4" s="1"/>
  <c r="D231" i="4"/>
  <c r="F230" i="4"/>
  <c r="F229" i="4"/>
  <c r="F228" i="4"/>
  <c r="E228" i="4"/>
  <c r="D228" i="4"/>
  <c r="F227" i="4"/>
  <c r="F226" i="4"/>
  <c r="E225" i="4"/>
  <c r="D225" i="4"/>
  <c r="F223" i="4"/>
  <c r="F222" i="4"/>
  <c r="F221" i="4"/>
  <c r="F220" i="4"/>
  <c r="E219" i="4"/>
  <c r="F219" i="4" s="1"/>
  <c r="D219" i="4"/>
  <c r="F218" i="4"/>
  <c r="F217" i="4"/>
  <c r="F216" i="4"/>
  <c r="E216" i="4"/>
  <c r="D216" i="4"/>
  <c r="D215" i="4"/>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F134" i="4"/>
  <c r="E134" i="4"/>
  <c r="D134" i="4"/>
  <c r="F133" i="4"/>
  <c r="E133" i="4"/>
  <c r="D133" i="4"/>
  <c r="F132" i="4"/>
  <c r="F131" i="4"/>
  <c r="F130" i="4"/>
  <c r="F129" i="4"/>
  <c r="E128" i="4"/>
  <c r="D128" i="4"/>
  <c r="F127" i="4"/>
  <c r="F126" i="4"/>
  <c r="E125" i="4"/>
  <c r="F125" i="4" s="1"/>
  <c r="D125" i="4"/>
  <c r="D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5" i="1" s="1"/>
  <c r="D59" i="4"/>
  <c r="F58" i="4"/>
  <c r="F57" i="4"/>
  <c r="F56" i="4"/>
  <c r="F55"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4" i="1" s="1"/>
  <c r="G4" i="1" s="1"/>
  <c r="D8" i="4"/>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H1578" i="1"/>
  <c r="C1578" i="1"/>
  <c r="G1578" i="1" s="1"/>
  <c r="H1577" i="1"/>
  <c r="G1577" i="1"/>
  <c r="C1577" i="1"/>
  <c r="C1576" i="1"/>
  <c r="G1575" i="1"/>
  <c r="C1575" i="1"/>
  <c r="H1575" i="1" s="1"/>
  <c r="C1574" i="1"/>
  <c r="H1573" i="1"/>
  <c r="G1573" i="1"/>
  <c r="C1573" i="1"/>
  <c r="H1572" i="1"/>
  <c r="C1572" i="1"/>
  <c r="G1572" i="1" s="1"/>
  <c r="G1571" i="1"/>
  <c r="C1571" i="1"/>
  <c r="H1571" i="1" s="1"/>
  <c r="H1570" i="1"/>
  <c r="C1570" i="1"/>
  <c r="G1570" i="1" s="1"/>
  <c r="H1569" i="1"/>
  <c r="G1569" i="1"/>
  <c r="C1569" i="1"/>
  <c r="C1568" i="1"/>
  <c r="C1567" i="1"/>
  <c r="H1567" i="1" s="1"/>
  <c r="C1566" i="1"/>
  <c r="G1565" i="1"/>
  <c r="C1565" i="1"/>
  <c r="H1565" i="1" s="1"/>
  <c r="H1564" i="1"/>
  <c r="C1564" i="1"/>
  <c r="G1564" i="1" s="1"/>
  <c r="G1563" i="1"/>
  <c r="C1563" i="1"/>
  <c r="H1563" i="1" s="1"/>
  <c r="H1562" i="1"/>
  <c r="C1562" i="1"/>
  <c r="G1562" i="1" s="1"/>
  <c r="H1561" i="1"/>
  <c r="G1561" i="1"/>
  <c r="C1561" i="1"/>
  <c r="C1560" i="1"/>
  <c r="G1559" i="1"/>
  <c r="C1559" i="1"/>
  <c r="H1559" i="1" s="1"/>
  <c r="C1558" i="1"/>
  <c r="H1557" i="1"/>
  <c r="G1557" i="1"/>
  <c r="C1557" i="1"/>
  <c r="H1556" i="1"/>
  <c r="C1556" i="1"/>
  <c r="G1556" i="1" s="1"/>
  <c r="G1555" i="1"/>
  <c r="C1555" i="1"/>
  <c r="H1555" i="1" s="1"/>
  <c r="H1554" i="1"/>
  <c r="C1554" i="1"/>
  <c r="G1554" i="1" s="1"/>
  <c r="H1553" i="1"/>
  <c r="G1553" i="1"/>
  <c r="C1553" i="1"/>
  <c r="C1552" i="1"/>
  <c r="G1551" i="1"/>
  <c r="C1551" i="1"/>
  <c r="H1551" i="1" s="1"/>
  <c r="C1550" i="1"/>
  <c r="H1549" i="1"/>
  <c r="G1549" i="1"/>
  <c r="C1549" i="1"/>
  <c r="H1548" i="1"/>
  <c r="C1548" i="1"/>
  <c r="G1548" i="1" s="1"/>
  <c r="G1547" i="1"/>
  <c r="C1547" i="1"/>
  <c r="H1547" i="1" s="1"/>
  <c r="H1546" i="1"/>
  <c r="C1546" i="1"/>
  <c r="G1546" i="1" s="1"/>
  <c r="H1545" i="1"/>
  <c r="G1545" i="1"/>
  <c r="C1545" i="1"/>
  <c r="C1544" i="1"/>
  <c r="G1543" i="1"/>
  <c r="C1543" i="1"/>
  <c r="H1543" i="1" s="1"/>
  <c r="C1542" i="1"/>
  <c r="H1541" i="1"/>
  <c r="G1541" i="1"/>
  <c r="C1541" i="1"/>
  <c r="H1540" i="1"/>
  <c r="C1540" i="1"/>
  <c r="G1540" i="1" s="1"/>
  <c r="G1539" i="1"/>
  <c r="C1539" i="1"/>
  <c r="H1539" i="1" s="1"/>
  <c r="H1538" i="1"/>
  <c r="C1538" i="1"/>
  <c r="G1538" i="1" s="1"/>
  <c r="H1537" i="1"/>
  <c r="G1537" i="1"/>
  <c r="C1537" i="1"/>
  <c r="C1536" i="1"/>
  <c r="G1535" i="1"/>
  <c r="C1535" i="1"/>
  <c r="H1535" i="1" s="1"/>
  <c r="C1534" i="1"/>
  <c r="H1533" i="1"/>
  <c r="G1533" i="1"/>
  <c r="C1533" i="1"/>
  <c r="H1532" i="1"/>
  <c r="C1532" i="1"/>
  <c r="G1532" i="1" s="1"/>
  <c r="G1531" i="1"/>
  <c r="C1531" i="1"/>
  <c r="H1531" i="1" s="1"/>
  <c r="H1530" i="1"/>
  <c r="C1530" i="1"/>
  <c r="G1530" i="1" s="1"/>
  <c r="H1529" i="1"/>
  <c r="G1529" i="1"/>
  <c r="C1529" i="1"/>
  <c r="C1528" i="1"/>
  <c r="G1527" i="1"/>
  <c r="C1527" i="1"/>
  <c r="H1527" i="1" s="1"/>
  <c r="C1526" i="1"/>
  <c r="H1525" i="1"/>
  <c r="G1525" i="1"/>
  <c r="C1525" i="1"/>
  <c r="G1523" i="1"/>
  <c r="C1523" i="1"/>
  <c r="H1523" i="1" s="1"/>
  <c r="H1522" i="1"/>
  <c r="C1522" i="1"/>
  <c r="G1522" i="1" s="1"/>
  <c r="H1521" i="1"/>
  <c r="G1521" i="1"/>
  <c r="C1521" i="1"/>
  <c r="C1520" i="1"/>
  <c r="G1519" i="1"/>
  <c r="C1519" i="1"/>
  <c r="H1519" i="1" s="1"/>
  <c r="H1516" i="1"/>
  <c r="C1516" i="1"/>
  <c r="G1516" i="1" s="1"/>
  <c r="G1515" i="1"/>
  <c r="C1515" i="1"/>
  <c r="H1515" i="1" s="1"/>
  <c r="H1514" i="1"/>
  <c r="C1514" i="1"/>
  <c r="G1514" i="1" s="1"/>
  <c r="H1513" i="1"/>
  <c r="G1513" i="1"/>
  <c r="C1513" i="1"/>
  <c r="C1512" i="1"/>
  <c r="G1511" i="1"/>
  <c r="C1511" i="1"/>
  <c r="H1511" i="1" s="1"/>
  <c r="C1510" i="1"/>
  <c r="G1509" i="1"/>
  <c r="C1509" i="1"/>
  <c r="H1509" i="1" s="1"/>
  <c r="H1508" i="1"/>
  <c r="C1508" i="1"/>
  <c r="G1508" i="1" s="1"/>
  <c r="G1507" i="1"/>
  <c r="C1507" i="1"/>
  <c r="H1507" i="1" s="1"/>
  <c r="H1506" i="1"/>
  <c r="C1506" i="1"/>
  <c r="G1506" i="1" s="1"/>
  <c r="H1505" i="1"/>
  <c r="C1505" i="1"/>
  <c r="G1505" i="1" s="1"/>
  <c r="C1504" i="1"/>
  <c r="G1503" i="1"/>
  <c r="C1503" i="1"/>
  <c r="H1503" i="1" s="1"/>
  <c r="C1502" i="1"/>
  <c r="C1501" i="1"/>
  <c r="G1501" i="1" s="1"/>
  <c r="H1500" i="1"/>
  <c r="C1500" i="1"/>
  <c r="G1500" i="1" s="1"/>
  <c r="H1498" i="1"/>
  <c r="C1498" i="1"/>
  <c r="G1498" i="1" s="1"/>
  <c r="H1497" i="1"/>
  <c r="G1497" i="1"/>
  <c r="C1497" i="1"/>
  <c r="C1496" i="1"/>
  <c r="G1495" i="1"/>
  <c r="C1495" i="1"/>
  <c r="H1495" i="1" s="1"/>
  <c r="C1494" i="1"/>
  <c r="H1492" i="1"/>
  <c r="C1492" i="1"/>
  <c r="G1492" i="1" s="1"/>
  <c r="C1491" i="1"/>
  <c r="H1491" i="1" s="1"/>
  <c r="H1490" i="1"/>
  <c r="C1490" i="1"/>
  <c r="G1490" i="1" s="1"/>
  <c r="C1489" i="1"/>
  <c r="H1489" i="1" s="1"/>
  <c r="H1488" i="1"/>
  <c r="C1488" i="1"/>
  <c r="G1488" i="1" s="1"/>
  <c r="C1487" i="1"/>
  <c r="H1487" i="1" s="1"/>
  <c r="H1486" i="1"/>
  <c r="C1486" i="1"/>
  <c r="G1486" i="1" s="1"/>
  <c r="C1485" i="1"/>
  <c r="H1485" i="1" s="1"/>
  <c r="H1484" i="1"/>
  <c r="C1484" i="1"/>
  <c r="G1484" i="1" s="1"/>
  <c r="C1483" i="1"/>
  <c r="H1483" i="1" s="1"/>
  <c r="H1482" i="1"/>
  <c r="C1482" i="1"/>
  <c r="G1482" i="1" s="1"/>
  <c r="C1480" i="1"/>
  <c r="D1479" i="1"/>
  <c r="C1479"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H1470" i="1" s="1"/>
  <c r="D1469" i="1"/>
  <c r="C1469" i="1"/>
  <c r="D1468" i="1"/>
  <c r="C1468" i="1"/>
  <c r="D1467" i="1"/>
  <c r="C1467" i="1"/>
  <c r="D1466" i="1"/>
  <c r="C1466" i="1"/>
  <c r="D1465" i="1"/>
  <c r="C1465" i="1"/>
  <c r="D1464" i="1"/>
  <c r="C1464" i="1"/>
  <c r="D1463" i="1"/>
  <c r="C1463" i="1"/>
  <c r="D1462" i="1"/>
  <c r="C1462" i="1"/>
  <c r="G1461" i="1"/>
  <c r="D1461" i="1"/>
  <c r="C1461" i="1"/>
  <c r="H1461" i="1" s="1"/>
  <c r="D1460" i="1"/>
  <c r="C1460" i="1"/>
  <c r="D1459" i="1"/>
  <c r="C1459" i="1"/>
  <c r="G1458" i="1"/>
  <c r="D1458" i="1"/>
  <c r="C1458" i="1"/>
  <c r="D1457" i="1"/>
  <c r="C1457" i="1"/>
  <c r="G1457" i="1" s="1"/>
  <c r="D1456" i="1"/>
  <c r="C1456" i="1"/>
  <c r="G1455" i="1"/>
  <c r="D1455" i="1"/>
  <c r="C1455" i="1"/>
  <c r="G1454" i="1"/>
  <c r="D1454" i="1"/>
  <c r="C1454" i="1"/>
  <c r="H1454" i="1" s="1"/>
  <c r="D1453" i="1"/>
  <c r="C1453" i="1"/>
  <c r="H1453" i="1" s="1"/>
  <c r="D1452" i="1"/>
  <c r="C1452" i="1"/>
  <c r="G1451" i="1"/>
  <c r="D1451" i="1"/>
  <c r="C1451" i="1"/>
  <c r="G1450" i="1"/>
  <c r="D1450" i="1"/>
  <c r="C1450" i="1"/>
  <c r="D1449" i="1"/>
  <c r="C1449" i="1"/>
  <c r="D1448" i="1"/>
  <c r="C1448" i="1"/>
  <c r="D1447" i="1"/>
  <c r="C1447" i="1"/>
  <c r="G1447" i="1" s="1"/>
  <c r="G1446" i="1"/>
  <c r="D1446" i="1"/>
  <c r="C1446" i="1"/>
  <c r="D1445" i="1"/>
  <c r="H1445" i="1" s="1"/>
  <c r="C1445" i="1"/>
  <c r="J1444" i="1"/>
  <c r="D1444" i="1"/>
  <c r="H1444" i="1" s="1"/>
  <c r="C1444" i="1"/>
  <c r="G1444" i="1" s="1"/>
  <c r="I1444" i="1" s="1"/>
  <c r="D1443" i="1"/>
  <c r="C1443" i="1"/>
  <c r="J1442" i="1"/>
  <c r="D1442" i="1"/>
  <c r="C1442" i="1"/>
  <c r="D1441" i="1"/>
  <c r="C1441" i="1"/>
  <c r="J1440" i="1"/>
  <c r="D1440" i="1"/>
  <c r="H1440" i="1" s="1"/>
  <c r="C1440" i="1"/>
  <c r="G1440" i="1" s="1"/>
  <c r="I1440" i="1" s="1"/>
  <c r="D1439" i="1"/>
  <c r="C1439" i="1"/>
  <c r="H1438" i="1"/>
  <c r="D1438" i="1"/>
  <c r="G1438" i="1" s="1"/>
  <c r="C1438" i="1"/>
  <c r="D1437" i="1"/>
  <c r="D1436" i="1"/>
  <c r="D1434" i="1"/>
  <c r="H1434" i="1" s="1"/>
  <c r="C1434" i="1"/>
  <c r="H1433" i="1"/>
  <c r="D1433" i="1"/>
  <c r="C1433" i="1"/>
  <c r="G1433" i="1" s="1"/>
  <c r="D1432" i="1"/>
  <c r="C1432" i="1"/>
  <c r="H1431" i="1"/>
  <c r="D1431" i="1"/>
  <c r="G1431" i="1" s="1"/>
  <c r="C1431" i="1"/>
  <c r="D1430" i="1"/>
  <c r="C1430" i="1"/>
  <c r="H1429" i="1"/>
  <c r="D1429" i="1"/>
  <c r="G1429" i="1" s="1"/>
  <c r="C1429" i="1"/>
  <c r="H1428" i="1"/>
  <c r="D1428" i="1"/>
  <c r="G1428" i="1" s="1"/>
  <c r="C1428" i="1"/>
  <c r="D1427" i="1"/>
  <c r="C1427" i="1"/>
  <c r="D1426" i="1"/>
  <c r="H1426" i="1" s="1"/>
  <c r="C1426" i="1"/>
  <c r="H1425" i="1"/>
  <c r="D1425" i="1"/>
  <c r="C1425" i="1"/>
  <c r="G1425" i="1" s="1"/>
  <c r="D1424" i="1"/>
  <c r="C1424" i="1"/>
  <c r="H1423" i="1"/>
  <c r="D1423" i="1"/>
  <c r="C1423" i="1"/>
  <c r="G1423" i="1" s="1"/>
  <c r="D1422" i="1"/>
  <c r="H1422" i="1" s="1"/>
  <c r="C1422" i="1"/>
  <c r="G1422" i="1" s="1"/>
  <c r="H1421" i="1"/>
  <c r="D1421" i="1"/>
  <c r="C1421" i="1"/>
  <c r="G1421" i="1" s="1"/>
  <c r="H1420" i="1"/>
  <c r="D1420" i="1"/>
  <c r="C1420" i="1"/>
  <c r="D1419" i="1"/>
  <c r="H1419" i="1" s="1"/>
  <c r="C1419" i="1"/>
  <c r="D1418" i="1"/>
  <c r="H1418" i="1" s="1"/>
  <c r="C1418" i="1"/>
  <c r="H1417" i="1"/>
  <c r="D1417" i="1"/>
  <c r="C1417" i="1"/>
  <c r="G1417" i="1" s="1"/>
  <c r="D1416" i="1"/>
  <c r="H1416" i="1" s="1"/>
  <c r="C1416" i="1"/>
  <c r="H1415" i="1"/>
  <c r="D1415" i="1"/>
  <c r="C1415" i="1"/>
  <c r="G1415" i="1" s="1"/>
  <c r="D1414" i="1"/>
  <c r="H1414" i="1" s="1"/>
  <c r="C1414" i="1"/>
  <c r="G1414" i="1" s="1"/>
  <c r="H1413" i="1"/>
  <c r="D1413" i="1"/>
  <c r="C1413" i="1"/>
  <c r="G1413" i="1" s="1"/>
  <c r="H1412" i="1"/>
  <c r="D1412" i="1"/>
  <c r="C1412" i="1"/>
  <c r="D1411" i="1"/>
  <c r="H1411" i="1" s="1"/>
  <c r="C1411" i="1"/>
  <c r="D1410" i="1"/>
  <c r="H1410" i="1" s="1"/>
  <c r="C1410" i="1"/>
  <c r="H1409" i="1"/>
  <c r="D1409" i="1"/>
  <c r="C1409" i="1"/>
  <c r="G1409" i="1" s="1"/>
  <c r="D1408" i="1"/>
  <c r="H1408" i="1" s="1"/>
  <c r="C1408" i="1"/>
  <c r="H1407" i="1"/>
  <c r="D1407" i="1"/>
  <c r="C1407" i="1"/>
  <c r="G1407" i="1" s="1"/>
  <c r="D1406" i="1"/>
  <c r="H1406" i="1" s="1"/>
  <c r="C1406" i="1"/>
  <c r="G1406" i="1" s="1"/>
  <c r="H1405" i="1"/>
  <c r="D1405" i="1"/>
  <c r="C1405" i="1"/>
  <c r="G1405" i="1" s="1"/>
  <c r="H1404" i="1"/>
  <c r="D1404" i="1"/>
  <c r="C1404" i="1"/>
  <c r="D1403" i="1"/>
  <c r="H1403" i="1" s="1"/>
  <c r="C1403" i="1"/>
  <c r="D1402" i="1"/>
  <c r="H1402" i="1" s="1"/>
  <c r="C1402" i="1"/>
  <c r="H1401" i="1"/>
  <c r="D1401" i="1"/>
  <c r="C1401" i="1"/>
  <c r="G1401" i="1" s="1"/>
  <c r="D1400" i="1"/>
  <c r="H1400" i="1" s="1"/>
  <c r="C1400" i="1"/>
  <c r="H1399" i="1"/>
  <c r="D1399" i="1"/>
  <c r="C1399" i="1"/>
  <c r="G1399" i="1" s="1"/>
  <c r="D1398" i="1"/>
  <c r="H1398" i="1" s="1"/>
  <c r="C1398" i="1"/>
  <c r="G1398" i="1" s="1"/>
  <c r="H1397" i="1"/>
  <c r="D1397" i="1"/>
  <c r="C1397" i="1"/>
  <c r="G1397" i="1" s="1"/>
  <c r="H1396" i="1"/>
  <c r="D1396" i="1"/>
  <c r="C1396" i="1"/>
  <c r="D1395" i="1"/>
  <c r="H1395" i="1" s="1"/>
  <c r="C1395" i="1"/>
  <c r="D1394" i="1"/>
  <c r="H1394" i="1" s="1"/>
  <c r="C1394" i="1"/>
  <c r="H1393" i="1"/>
  <c r="D1393" i="1"/>
  <c r="C1393" i="1"/>
  <c r="G1393" i="1" s="1"/>
  <c r="D1392" i="1"/>
  <c r="H1392" i="1" s="1"/>
  <c r="C1392" i="1"/>
  <c r="H1391" i="1"/>
  <c r="D1391" i="1"/>
  <c r="C1391" i="1"/>
  <c r="G1391" i="1" s="1"/>
  <c r="D1390" i="1"/>
  <c r="H1390" i="1" s="1"/>
  <c r="C1390" i="1"/>
  <c r="G1390" i="1" s="1"/>
  <c r="H1389" i="1"/>
  <c r="D1389" i="1"/>
  <c r="C1389" i="1"/>
  <c r="G1389" i="1" s="1"/>
  <c r="H1388" i="1"/>
  <c r="D1388" i="1"/>
  <c r="C1388" i="1"/>
  <c r="D1387" i="1"/>
  <c r="H1387" i="1" s="1"/>
  <c r="C1387" i="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G1379" i="1" s="1"/>
  <c r="H1378" i="1"/>
  <c r="D1378" i="1"/>
  <c r="C1378" i="1"/>
  <c r="G1378" i="1" s="1"/>
  <c r="H1377" i="1"/>
  <c r="D1377" i="1"/>
  <c r="C1377" i="1"/>
  <c r="D1376" i="1"/>
  <c r="H1376" i="1" s="1"/>
  <c r="C1376" i="1"/>
  <c r="D1375" i="1"/>
  <c r="H1375" i="1" s="1"/>
  <c r="C1375" i="1"/>
  <c r="H1374" i="1"/>
  <c r="D1374" i="1"/>
  <c r="C1374" i="1"/>
  <c r="G1374" i="1" s="1"/>
  <c r="D1373" i="1"/>
  <c r="H1373" i="1" s="1"/>
  <c r="C1373" i="1"/>
  <c r="H1372" i="1"/>
  <c r="D1372" i="1"/>
  <c r="C1372" i="1"/>
  <c r="G1372" i="1" s="1"/>
  <c r="D1371" i="1"/>
  <c r="H1371" i="1" s="1"/>
  <c r="C1371" i="1"/>
  <c r="G1371" i="1" s="1"/>
  <c r="H1370" i="1"/>
  <c r="D1370" i="1"/>
  <c r="C1370" i="1"/>
  <c r="G1370" i="1" s="1"/>
  <c r="H1369" i="1"/>
  <c r="D1369" i="1"/>
  <c r="C1369" i="1"/>
  <c r="D1368" i="1"/>
  <c r="C1368" i="1"/>
  <c r="H1368" i="1" s="1"/>
  <c r="D1367" i="1"/>
  <c r="C1367" i="1"/>
  <c r="D1366" i="1"/>
  <c r="C1366" i="1"/>
  <c r="G1366" i="1" s="1"/>
  <c r="D1365" i="1"/>
  <c r="C1365" i="1"/>
  <c r="D1364" i="1"/>
  <c r="C1364" i="1"/>
  <c r="D1363" i="1"/>
  <c r="H1363" i="1" s="1"/>
  <c r="C1363" i="1"/>
  <c r="D1362" i="1"/>
  <c r="C1362" i="1"/>
  <c r="G1362" i="1" s="1"/>
  <c r="D1361" i="1"/>
  <c r="C1361" i="1"/>
  <c r="H1360" i="1"/>
  <c r="D1360" i="1"/>
  <c r="C1360" i="1"/>
  <c r="G1360" i="1" s="1"/>
  <c r="D1359" i="1"/>
  <c r="H1359" i="1" s="1"/>
  <c r="C1359" i="1"/>
  <c r="D1358" i="1"/>
  <c r="C1358" i="1"/>
  <c r="G1358" i="1" s="1"/>
  <c r="D1357" i="1"/>
  <c r="C1357" i="1"/>
  <c r="D1356" i="1"/>
  <c r="C1356" i="1"/>
  <c r="D1355" i="1"/>
  <c r="H1355" i="1" s="1"/>
  <c r="C1355" i="1"/>
  <c r="D1354" i="1"/>
  <c r="C1354" i="1"/>
  <c r="G1354" i="1" s="1"/>
  <c r="D1353" i="1"/>
  <c r="C1353" i="1"/>
  <c r="H1352" i="1"/>
  <c r="D1352" i="1"/>
  <c r="C1352" i="1"/>
  <c r="G1352" i="1" s="1"/>
  <c r="D1351" i="1"/>
  <c r="H1351" i="1" s="1"/>
  <c r="C1351" i="1"/>
  <c r="D1350" i="1"/>
  <c r="C1350" i="1"/>
  <c r="G1350" i="1" s="1"/>
  <c r="D1349" i="1"/>
  <c r="C1349" i="1"/>
  <c r="D1348" i="1"/>
  <c r="C1348" i="1"/>
  <c r="D1347" i="1"/>
  <c r="H1347" i="1" s="1"/>
  <c r="C1347" i="1"/>
  <c r="D1346" i="1"/>
  <c r="C1346" i="1"/>
  <c r="G1346" i="1" s="1"/>
  <c r="D1345" i="1"/>
  <c r="C1345" i="1"/>
  <c r="H1344" i="1"/>
  <c r="D1344" i="1"/>
  <c r="C1344" i="1"/>
  <c r="G1344" i="1" s="1"/>
  <c r="D1343" i="1"/>
  <c r="H1343" i="1" s="1"/>
  <c r="C1343" i="1"/>
  <c r="D1342" i="1"/>
  <c r="C1342" i="1"/>
  <c r="G1342" i="1" s="1"/>
  <c r="D1341" i="1"/>
  <c r="C1341" i="1"/>
  <c r="D1340" i="1"/>
  <c r="C1340" i="1"/>
  <c r="D1339" i="1"/>
  <c r="H1339" i="1" s="1"/>
  <c r="C1339" i="1"/>
  <c r="D1338" i="1"/>
  <c r="C1338" i="1"/>
  <c r="G1338" i="1" s="1"/>
  <c r="D1337" i="1"/>
  <c r="C1337" i="1"/>
  <c r="H1336" i="1"/>
  <c r="D1336" i="1"/>
  <c r="C1336" i="1"/>
  <c r="G1336" i="1" s="1"/>
  <c r="D1335" i="1"/>
  <c r="H1335" i="1" s="1"/>
  <c r="C1335" i="1"/>
  <c r="D1334" i="1"/>
  <c r="C1334" i="1"/>
  <c r="G1334" i="1" s="1"/>
  <c r="D1333" i="1"/>
  <c r="C1333" i="1"/>
  <c r="D1332" i="1"/>
  <c r="C1332" i="1"/>
  <c r="D1331" i="1"/>
  <c r="H1331" i="1" s="1"/>
  <c r="C1331" i="1"/>
  <c r="H1330" i="1"/>
  <c r="D1330" i="1"/>
  <c r="C1330" i="1"/>
  <c r="G1330" i="1" s="1"/>
  <c r="D1329" i="1"/>
  <c r="H1328" i="1"/>
  <c r="D1328" i="1"/>
  <c r="C1328" i="1"/>
  <c r="G1328" i="1" s="1"/>
  <c r="D1327" i="1"/>
  <c r="H1327" i="1" s="1"/>
  <c r="C1327" i="1"/>
  <c r="H1326" i="1"/>
  <c r="D1326" i="1"/>
  <c r="C1326" i="1"/>
  <c r="G1326" i="1" s="1"/>
  <c r="D1325" i="1"/>
  <c r="C1325" i="1"/>
  <c r="H1325" i="1" s="1"/>
  <c r="D1324" i="1"/>
  <c r="C1324" i="1"/>
  <c r="G1324" i="1" s="1"/>
  <c r="D1323" i="1"/>
  <c r="H1323" i="1" s="1"/>
  <c r="C1323" i="1"/>
  <c r="D1322" i="1"/>
  <c r="C1322" i="1"/>
  <c r="D1321" i="1"/>
  <c r="C1321" i="1"/>
  <c r="H1321" i="1" s="1"/>
  <c r="H1320" i="1"/>
  <c r="D1320" i="1"/>
  <c r="C1320" i="1"/>
  <c r="G1320" i="1" s="1"/>
  <c r="D1319" i="1"/>
  <c r="H1319" i="1" s="1"/>
  <c r="C1319" i="1"/>
  <c r="H1318" i="1"/>
  <c r="D1318" i="1"/>
  <c r="C1318" i="1"/>
  <c r="G1318" i="1" s="1"/>
  <c r="D1317" i="1"/>
  <c r="C1317" i="1"/>
  <c r="H1317" i="1" s="1"/>
  <c r="D1316" i="1"/>
  <c r="C1316" i="1"/>
  <c r="G1316" i="1" s="1"/>
  <c r="D1315" i="1"/>
  <c r="H1315" i="1" s="1"/>
  <c r="C1315" i="1"/>
  <c r="D1314" i="1"/>
  <c r="C1314" i="1"/>
  <c r="D1313" i="1"/>
  <c r="C1313" i="1"/>
  <c r="H1313" i="1" s="1"/>
  <c r="H1312" i="1"/>
  <c r="D1312" i="1"/>
  <c r="C1312" i="1"/>
  <c r="G1312" i="1" s="1"/>
  <c r="D1311" i="1"/>
  <c r="H1311" i="1" s="1"/>
  <c r="C1311" i="1"/>
  <c r="H1310" i="1"/>
  <c r="D1310" i="1"/>
  <c r="C1310" i="1"/>
  <c r="G1310" i="1" s="1"/>
  <c r="D1309" i="1"/>
  <c r="C1309" i="1"/>
  <c r="H1309" i="1" s="1"/>
  <c r="D1308" i="1"/>
  <c r="C1308" i="1"/>
  <c r="G1308" i="1" s="1"/>
  <c r="D1307" i="1"/>
  <c r="H1307" i="1" s="1"/>
  <c r="C1307" i="1"/>
  <c r="D1306" i="1"/>
  <c r="C1306" i="1"/>
  <c r="D1305" i="1"/>
  <c r="C1305" i="1"/>
  <c r="H1305" i="1" s="1"/>
  <c r="H1304" i="1"/>
  <c r="D1304" i="1"/>
  <c r="C1304" i="1"/>
  <c r="G1304" i="1" s="1"/>
  <c r="D1303" i="1"/>
  <c r="H1303" i="1" s="1"/>
  <c r="C1303" i="1"/>
  <c r="H1302" i="1"/>
  <c r="D1302" i="1"/>
  <c r="C1302" i="1"/>
  <c r="G1302" i="1" s="1"/>
  <c r="D1301" i="1"/>
  <c r="C1301" i="1"/>
  <c r="H1301" i="1" s="1"/>
  <c r="D1300" i="1"/>
  <c r="C1300" i="1"/>
  <c r="G1300" i="1" s="1"/>
  <c r="D1299" i="1"/>
  <c r="D1298" i="1"/>
  <c r="C1298" i="1"/>
  <c r="G1298" i="1" s="1"/>
  <c r="D1297" i="1"/>
  <c r="C1297" i="1"/>
  <c r="D1296" i="1"/>
  <c r="C1296" i="1"/>
  <c r="D1295" i="1"/>
  <c r="H1295" i="1" s="1"/>
  <c r="C1295" i="1"/>
  <c r="H1294" i="1"/>
  <c r="D1294" i="1"/>
  <c r="C1294" i="1"/>
  <c r="G1294" i="1" s="1"/>
  <c r="D1293" i="1"/>
  <c r="C1293" i="1"/>
  <c r="H1293" i="1" s="1"/>
  <c r="H1292" i="1"/>
  <c r="D1292" i="1"/>
  <c r="C1292" i="1"/>
  <c r="G1292" i="1" s="1"/>
  <c r="D1291" i="1"/>
  <c r="H1291" i="1" s="1"/>
  <c r="C1291" i="1"/>
  <c r="D1290" i="1"/>
  <c r="C1290" i="1"/>
  <c r="G1290" i="1" s="1"/>
  <c r="D1289" i="1"/>
  <c r="C1289" i="1"/>
  <c r="D1288" i="1"/>
  <c r="C1288" i="1"/>
  <c r="D1287" i="1"/>
  <c r="H1287" i="1" s="1"/>
  <c r="C1287" i="1"/>
  <c r="H1286" i="1"/>
  <c r="D1286" i="1"/>
  <c r="C1286" i="1"/>
  <c r="G1286" i="1" s="1"/>
  <c r="D1285" i="1"/>
  <c r="C1285" i="1"/>
  <c r="H1285" i="1" s="1"/>
  <c r="H1284" i="1"/>
  <c r="D1284" i="1"/>
  <c r="C1284" i="1"/>
  <c r="G1284" i="1" s="1"/>
  <c r="D1283" i="1"/>
  <c r="H1283" i="1" s="1"/>
  <c r="C1283" i="1"/>
  <c r="D1282" i="1"/>
  <c r="H1282" i="1" s="1"/>
  <c r="C1282" i="1"/>
  <c r="G1282" i="1" s="1"/>
  <c r="H1281" i="1"/>
  <c r="D1281" i="1"/>
  <c r="C1281" i="1"/>
  <c r="G1281" i="1" s="1"/>
  <c r="D1280" i="1"/>
  <c r="H1280" i="1" s="1"/>
  <c r="C1280" i="1"/>
  <c r="D1279" i="1"/>
  <c r="H1279" i="1" s="1"/>
  <c r="C1279" i="1"/>
  <c r="G1279" i="1" s="1"/>
  <c r="D1278" i="1"/>
  <c r="H1278" i="1" s="1"/>
  <c r="C1278" i="1"/>
  <c r="G1278" i="1" s="1"/>
  <c r="H1277" i="1"/>
  <c r="D1277" i="1"/>
  <c r="C1277" i="1"/>
  <c r="G1277" i="1" s="1"/>
  <c r="D1276" i="1"/>
  <c r="H1276" i="1" s="1"/>
  <c r="C1276" i="1"/>
  <c r="D1275" i="1"/>
  <c r="H1275" i="1" s="1"/>
  <c r="C1275" i="1"/>
  <c r="G1275" i="1" s="1"/>
  <c r="D1274" i="1"/>
  <c r="H1274" i="1" s="1"/>
  <c r="C1274" i="1"/>
  <c r="G1274" i="1" s="1"/>
  <c r="H1273" i="1"/>
  <c r="D1273" i="1"/>
  <c r="C1273" i="1"/>
  <c r="G1273" i="1" s="1"/>
  <c r="D1272" i="1"/>
  <c r="H1272" i="1" s="1"/>
  <c r="C1272" i="1"/>
  <c r="D1271" i="1"/>
  <c r="H1271" i="1" s="1"/>
  <c r="C1271" i="1"/>
  <c r="G1271" i="1" s="1"/>
  <c r="D1270" i="1"/>
  <c r="H1270" i="1" s="1"/>
  <c r="C1270" i="1"/>
  <c r="G1270" i="1" s="1"/>
  <c r="H1269" i="1"/>
  <c r="D1269" i="1"/>
  <c r="C1269" i="1"/>
  <c r="G1269" i="1" s="1"/>
  <c r="D1268" i="1"/>
  <c r="H1268" i="1" s="1"/>
  <c r="C1268" i="1"/>
  <c r="D1267" i="1"/>
  <c r="H1267" i="1" s="1"/>
  <c r="C1267" i="1"/>
  <c r="G1267" i="1" s="1"/>
  <c r="D1266" i="1"/>
  <c r="H1266" i="1" s="1"/>
  <c r="C1266" i="1"/>
  <c r="G1266" i="1" s="1"/>
  <c r="H1265" i="1"/>
  <c r="D1265" i="1"/>
  <c r="C1265" i="1"/>
  <c r="G1265" i="1" s="1"/>
  <c r="D1264" i="1"/>
  <c r="H1264" i="1" s="1"/>
  <c r="C1264" i="1"/>
  <c r="D1263" i="1"/>
  <c r="H1263" i="1" s="1"/>
  <c r="C1263" i="1"/>
  <c r="G1263" i="1" s="1"/>
  <c r="D1262" i="1"/>
  <c r="H1262" i="1" s="1"/>
  <c r="C1262" i="1"/>
  <c r="G1262" i="1" s="1"/>
  <c r="H1261" i="1"/>
  <c r="D1261" i="1"/>
  <c r="C1261" i="1"/>
  <c r="G1261" i="1" s="1"/>
  <c r="D1260" i="1"/>
  <c r="H1260" i="1" s="1"/>
  <c r="C1260" i="1"/>
  <c r="D1259" i="1"/>
  <c r="H1259" i="1" s="1"/>
  <c r="C1259" i="1"/>
  <c r="G1259" i="1" s="1"/>
  <c r="D1258" i="1"/>
  <c r="H1258" i="1" s="1"/>
  <c r="C1258" i="1"/>
  <c r="G1258" i="1" s="1"/>
  <c r="H1257" i="1"/>
  <c r="D1257" i="1"/>
  <c r="C1257" i="1"/>
  <c r="G1257" i="1" s="1"/>
  <c r="D1256" i="1"/>
  <c r="H1256" i="1" s="1"/>
  <c r="C1256" i="1"/>
  <c r="D1255" i="1"/>
  <c r="H1255" i="1" s="1"/>
  <c r="C1255" i="1"/>
  <c r="G1255" i="1" s="1"/>
  <c r="D1254" i="1"/>
  <c r="H1254" i="1" s="1"/>
  <c r="C1254" i="1"/>
  <c r="G1254" i="1" s="1"/>
  <c r="H1253" i="1"/>
  <c r="D1253" i="1"/>
  <c r="C1253" i="1"/>
  <c r="G1253" i="1" s="1"/>
  <c r="D1252" i="1"/>
  <c r="H1252" i="1" s="1"/>
  <c r="C1252" i="1"/>
  <c r="D1251" i="1"/>
  <c r="H1251" i="1" s="1"/>
  <c r="C1251" i="1"/>
  <c r="G1251" i="1" s="1"/>
  <c r="D1250" i="1"/>
  <c r="H1250" i="1" s="1"/>
  <c r="C1250" i="1"/>
  <c r="G1250" i="1" s="1"/>
  <c r="H1249" i="1"/>
  <c r="D1249" i="1"/>
  <c r="C1249" i="1"/>
  <c r="G1249" i="1" s="1"/>
  <c r="D1248" i="1"/>
  <c r="H1248" i="1" s="1"/>
  <c r="C1248" i="1"/>
  <c r="D1247" i="1"/>
  <c r="H1247" i="1" s="1"/>
  <c r="C1247" i="1"/>
  <c r="G1247" i="1" s="1"/>
  <c r="D1246" i="1"/>
  <c r="H1246" i="1" s="1"/>
  <c r="C1246" i="1"/>
  <c r="G1246" i="1" s="1"/>
  <c r="H1245" i="1"/>
  <c r="D1245" i="1"/>
  <c r="C1245" i="1"/>
  <c r="G1245" i="1" s="1"/>
  <c r="D1244" i="1"/>
  <c r="H1244" i="1" s="1"/>
  <c r="C1244" i="1"/>
  <c r="D1243" i="1"/>
  <c r="H1243" i="1" s="1"/>
  <c r="C1243" i="1"/>
  <c r="G1243" i="1" s="1"/>
  <c r="D1242" i="1"/>
  <c r="H1242" i="1" s="1"/>
  <c r="C1242" i="1"/>
  <c r="G1242" i="1" s="1"/>
  <c r="H1241" i="1"/>
  <c r="D1241" i="1"/>
  <c r="C1241" i="1"/>
  <c r="G1241" i="1" s="1"/>
  <c r="D1240" i="1"/>
  <c r="H1240" i="1" s="1"/>
  <c r="C1240" i="1"/>
  <c r="D1239" i="1"/>
  <c r="H1239" i="1" s="1"/>
  <c r="C1239" i="1"/>
  <c r="G1239" i="1" s="1"/>
  <c r="D1238" i="1"/>
  <c r="H1238" i="1" s="1"/>
  <c r="C1238" i="1"/>
  <c r="G1238" i="1" s="1"/>
  <c r="H1237" i="1"/>
  <c r="D1237" i="1"/>
  <c r="C1237" i="1"/>
  <c r="G1237" i="1" s="1"/>
  <c r="D1236" i="1"/>
  <c r="H1236" i="1" s="1"/>
  <c r="C1236" i="1"/>
  <c r="D1235" i="1"/>
  <c r="H1235" i="1" s="1"/>
  <c r="C1235" i="1"/>
  <c r="G1235" i="1" s="1"/>
  <c r="D1234" i="1"/>
  <c r="H1234" i="1" s="1"/>
  <c r="C1234" i="1"/>
  <c r="G1234" i="1" s="1"/>
  <c r="H1233" i="1"/>
  <c r="D1233" i="1"/>
  <c r="C1233" i="1"/>
  <c r="G1233" i="1" s="1"/>
  <c r="D1232" i="1"/>
  <c r="H1232" i="1" s="1"/>
  <c r="C1232" i="1"/>
  <c r="D1231" i="1"/>
  <c r="H1231" i="1" s="1"/>
  <c r="C1231" i="1"/>
  <c r="G1231" i="1" s="1"/>
  <c r="D1230" i="1"/>
  <c r="H1230" i="1" s="1"/>
  <c r="C1230" i="1"/>
  <c r="G1230" i="1" s="1"/>
  <c r="H1229" i="1"/>
  <c r="D1229" i="1"/>
  <c r="C1229" i="1"/>
  <c r="G1229" i="1" s="1"/>
  <c r="D1228" i="1"/>
  <c r="H1228" i="1" s="1"/>
  <c r="C1228" i="1"/>
  <c r="D1227" i="1"/>
  <c r="H1227" i="1" s="1"/>
  <c r="C1227" i="1"/>
  <c r="G1227" i="1" s="1"/>
  <c r="H1226" i="1"/>
  <c r="D1226" i="1"/>
  <c r="C1226" i="1"/>
  <c r="G1226" i="1" s="1"/>
  <c r="H1225" i="1"/>
  <c r="D1225" i="1"/>
  <c r="C1225" i="1"/>
  <c r="D1224" i="1"/>
  <c r="H1224" i="1" s="1"/>
  <c r="C1224" i="1"/>
  <c r="G1224" i="1" s="1"/>
  <c r="D1223" i="1"/>
  <c r="H1223" i="1" s="1"/>
  <c r="C1223" i="1"/>
  <c r="G1223" i="1" s="1"/>
  <c r="C1222" i="1"/>
  <c r="H1221" i="1"/>
  <c r="D1221" i="1"/>
  <c r="C1221" i="1"/>
  <c r="D1220" i="1"/>
  <c r="H1220" i="1" s="1"/>
  <c r="C1220" i="1"/>
  <c r="D1219" i="1"/>
  <c r="H1219" i="1" s="1"/>
  <c r="C1219" i="1"/>
  <c r="G1219" i="1" s="1"/>
  <c r="H1218" i="1"/>
  <c r="D1218" i="1"/>
  <c r="C1218" i="1"/>
  <c r="G1218" i="1" s="1"/>
  <c r="D1217" i="1"/>
  <c r="H1217" i="1" s="1"/>
  <c r="C1217" i="1"/>
  <c r="D1216" i="1"/>
  <c r="H1216" i="1" s="1"/>
  <c r="C1216" i="1"/>
  <c r="G1216" i="1" s="1"/>
  <c r="D1215" i="1"/>
  <c r="H1215" i="1" s="1"/>
  <c r="C1215" i="1"/>
  <c r="G1215" i="1" s="1"/>
  <c r="D1213" i="1"/>
  <c r="H1213" i="1" s="1"/>
  <c r="C1213" i="1"/>
  <c r="G1213" i="1" s="1"/>
  <c r="D1212" i="1"/>
  <c r="H1212" i="1" s="1"/>
  <c r="C1212" i="1"/>
  <c r="G1212" i="1" s="1"/>
  <c r="H1211" i="1"/>
  <c r="D1211" i="1"/>
  <c r="C1211" i="1"/>
  <c r="G1211" i="1" s="1"/>
  <c r="D1210" i="1"/>
  <c r="H1210" i="1" s="1"/>
  <c r="C1210" i="1"/>
  <c r="D1209" i="1"/>
  <c r="H1209" i="1" s="1"/>
  <c r="C1209" i="1"/>
  <c r="D1208" i="1"/>
  <c r="H1208" i="1" s="1"/>
  <c r="C1208" i="1"/>
  <c r="G1208" i="1" s="1"/>
  <c r="H1207" i="1"/>
  <c r="D1207" i="1"/>
  <c r="C1207" i="1"/>
  <c r="G1207" i="1" s="1"/>
  <c r="H1206" i="1"/>
  <c r="D1206" i="1"/>
  <c r="C1206" i="1"/>
  <c r="D1205" i="1"/>
  <c r="H1205" i="1" s="1"/>
  <c r="C1205" i="1"/>
  <c r="G1205" i="1" s="1"/>
  <c r="D1204" i="1"/>
  <c r="H1204" i="1" s="1"/>
  <c r="C1204" i="1"/>
  <c r="G1204" i="1" s="1"/>
  <c r="H1203" i="1"/>
  <c r="D1203" i="1"/>
  <c r="C1203" i="1"/>
  <c r="G1203" i="1" s="1"/>
  <c r="D1202" i="1"/>
  <c r="H1202" i="1" s="1"/>
  <c r="C1202" i="1"/>
  <c r="D1201" i="1"/>
  <c r="H1201" i="1" s="1"/>
  <c r="C1201" i="1"/>
  <c r="D1200" i="1"/>
  <c r="H1200" i="1" s="1"/>
  <c r="C1200" i="1"/>
  <c r="G1200" i="1" s="1"/>
  <c r="H1199" i="1"/>
  <c r="D1199" i="1"/>
  <c r="C1199" i="1"/>
  <c r="G1199" i="1" s="1"/>
  <c r="H1198" i="1"/>
  <c r="D1198" i="1"/>
  <c r="C1198" i="1"/>
  <c r="D1197" i="1"/>
  <c r="H1197" i="1" s="1"/>
  <c r="C1197" i="1"/>
  <c r="G1197" i="1" s="1"/>
  <c r="D1196" i="1"/>
  <c r="H1196" i="1" s="1"/>
  <c r="C1196" i="1"/>
  <c r="G1196" i="1" s="1"/>
  <c r="H1195" i="1"/>
  <c r="D1195" i="1"/>
  <c r="C1195" i="1"/>
  <c r="G1195" i="1" s="1"/>
  <c r="D1194" i="1"/>
  <c r="H1194" i="1" s="1"/>
  <c r="C1194" i="1"/>
  <c r="D1193" i="1"/>
  <c r="H1193" i="1" s="1"/>
  <c r="C1193" i="1"/>
  <c r="D1192" i="1"/>
  <c r="H1192" i="1" s="1"/>
  <c r="C1192" i="1"/>
  <c r="G1192" i="1" s="1"/>
  <c r="H1191" i="1"/>
  <c r="D1191" i="1"/>
  <c r="C1191" i="1"/>
  <c r="G1191" i="1" s="1"/>
  <c r="H1190" i="1"/>
  <c r="D1190" i="1"/>
  <c r="C1190" i="1"/>
  <c r="D1189" i="1"/>
  <c r="H1189" i="1" s="1"/>
  <c r="C1189" i="1"/>
  <c r="G1189" i="1" s="1"/>
  <c r="D1188" i="1"/>
  <c r="H1188" i="1" s="1"/>
  <c r="C1188" i="1"/>
  <c r="G1188" i="1" s="1"/>
  <c r="H1187" i="1"/>
  <c r="D1187" i="1"/>
  <c r="C1187" i="1"/>
  <c r="G1187" i="1" s="1"/>
  <c r="D1186" i="1"/>
  <c r="H1186" i="1" s="1"/>
  <c r="C1186" i="1"/>
  <c r="D1185" i="1"/>
  <c r="H1185" i="1" s="1"/>
  <c r="C1185" i="1"/>
  <c r="D1184" i="1"/>
  <c r="H1184" i="1" s="1"/>
  <c r="C1184" i="1"/>
  <c r="G1184" i="1" s="1"/>
  <c r="D1183" i="1"/>
  <c r="D1182" i="1"/>
  <c r="H1182" i="1" s="1"/>
  <c r="C1182" i="1"/>
  <c r="G1182" i="1" s="1"/>
  <c r="D1181" i="1"/>
  <c r="H1181" i="1" s="1"/>
  <c r="C1181" i="1"/>
  <c r="G1181" i="1" s="1"/>
  <c r="H1180" i="1"/>
  <c r="D1180" i="1"/>
  <c r="C1180" i="1"/>
  <c r="G1180" i="1" s="1"/>
  <c r="D1179" i="1"/>
  <c r="H1179" i="1" s="1"/>
  <c r="C1179" i="1"/>
  <c r="D1178" i="1"/>
  <c r="H1178" i="1" s="1"/>
  <c r="C1178" i="1"/>
  <c r="D1177" i="1"/>
  <c r="H1177" i="1" s="1"/>
  <c r="C1177" i="1"/>
  <c r="G1177" i="1" s="1"/>
  <c r="H1176" i="1"/>
  <c r="D1176" i="1"/>
  <c r="C1176" i="1"/>
  <c r="G1176" i="1" s="1"/>
  <c r="H1175" i="1"/>
  <c r="D1175" i="1"/>
  <c r="C1175" i="1"/>
  <c r="D1174" i="1"/>
  <c r="H1174" i="1" s="1"/>
  <c r="C1174" i="1"/>
  <c r="G1174" i="1" s="1"/>
  <c r="D1173" i="1"/>
  <c r="H1173" i="1" s="1"/>
  <c r="C1173" i="1"/>
  <c r="G1173" i="1" s="1"/>
  <c r="H1172" i="1"/>
  <c r="D1172" i="1"/>
  <c r="C1172" i="1"/>
  <c r="G1172" i="1" s="1"/>
  <c r="D1171" i="1"/>
  <c r="H1171" i="1" s="1"/>
  <c r="C1171" i="1"/>
  <c r="D1170" i="1"/>
  <c r="H1170" i="1" s="1"/>
  <c r="C1170" i="1"/>
  <c r="D1169" i="1"/>
  <c r="H1169" i="1" s="1"/>
  <c r="C1169" i="1"/>
  <c r="G1169" i="1" s="1"/>
  <c r="H1168" i="1"/>
  <c r="D1168" i="1"/>
  <c r="C1168" i="1"/>
  <c r="G1168" i="1" s="1"/>
  <c r="D1167" i="1"/>
  <c r="D1166" i="1"/>
  <c r="H1166" i="1" s="1"/>
  <c r="C1166" i="1"/>
  <c r="G1166" i="1" s="1"/>
  <c r="H1165" i="1"/>
  <c r="D1165" i="1"/>
  <c r="C1165" i="1"/>
  <c r="G1165" i="1" s="1"/>
  <c r="D1164" i="1"/>
  <c r="H1164" i="1" s="1"/>
  <c r="C1164" i="1"/>
  <c r="D1163" i="1"/>
  <c r="H1163" i="1" s="1"/>
  <c r="C1163" i="1"/>
  <c r="G1163" i="1" s="1"/>
  <c r="D1162" i="1"/>
  <c r="H1162" i="1" s="1"/>
  <c r="C1162" i="1"/>
  <c r="G1162" i="1" s="1"/>
  <c r="H1161" i="1"/>
  <c r="D1161" i="1"/>
  <c r="C1161" i="1"/>
  <c r="G1161" i="1" s="1"/>
  <c r="H1160" i="1"/>
  <c r="D1160" i="1"/>
  <c r="C1160" i="1"/>
  <c r="D1159" i="1"/>
  <c r="H1159" i="1" s="1"/>
  <c r="C1159" i="1"/>
  <c r="D1158" i="1"/>
  <c r="H1158" i="1" s="1"/>
  <c r="C1158" i="1"/>
  <c r="G1158" i="1" s="1"/>
  <c r="H1157" i="1"/>
  <c r="D1157" i="1"/>
  <c r="C1157" i="1"/>
  <c r="G1157" i="1" s="1"/>
  <c r="D1156" i="1"/>
  <c r="H1156" i="1" s="1"/>
  <c r="C1156" i="1"/>
  <c r="D1155" i="1"/>
  <c r="H1155" i="1" s="1"/>
  <c r="C1155" i="1"/>
  <c r="G1155" i="1" s="1"/>
  <c r="D1154" i="1"/>
  <c r="D1151" i="1"/>
  <c r="H1151" i="1" s="1"/>
  <c r="C1151" i="1"/>
  <c r="D1150" i="1"/>
  <c r="H1150" i="1" s="1"/>
  <c r="C1150" i="1"/>
  <c r="G1150" i="1" s="1"/>
  <c r="D1149" i="1"/>
  <c r="H1149" i="1" s="1"/>
  <c r="C1149" i="1"/>
  <c r="G1149" i="1" s="1"/>
  <c r="H1148" i="1"/>
  <c r="D1148" i="1"/>
  <c r="C1148" i="1"/>
  <c r="G1148" i="1" s="1"/>
  <c r="H1147" i="1"/>
  <c r="D1147" i="1"/>
  <c r="C1147" i="1"/>
  <c r="D1146" i="1"/>
  <c r="H1146" i="1" s="1"/>
  <c r="C1146" i="1"/>
  <c r="D1145" i="1"/>
  <c r="H1145" i="1" s="1"/>
  <c r="C1145" i="1"/>
  <c r="G1145" i="1" s="1"/>
  <c r="H1144" i="1"/>
  <c r="D1144" i="1"/>
  <c r="C1144" i="1"/>
  <c r="G1144" i="1" s="1"/>
  <c r="D1143" i="1"/>
  <c r="H1143" i="1" s="1"/>
  <c r="C1143" i="1"/>
  <c r="D1142" i="1"/>
  <c r="H1142" i="1" s="1"/>
  <c r="C1142" i="1"/>
  <c r="G1142" i="1" s="1"/>
  <c r="D1141" i="1"/>
  <c r="H1141" i="1" s="1"/>
  <c r="C1141" i="1"/>
  <c r="G1141" i="1" s="1"/>
  <c r="H1140" i="1"/>
  <c r="D1140" i="1"/>
  <c r="C1140" i="1"/>
  <c r="G1140" i="1" s="1"/>
  <c r="H1139" i="1"/>
  <c r="D1139" i="1"/>
  <c r="C1139" i="1"/>
  <c r="D1138" i="1"/>
  <c r="H1138" i="1" s="1"/>
  <c r="C1138" i="1"/>
  <c r="D1137" i="1"/>
  <c r="H1137" i="1" s="1"/>
  <c r="C1137" i="1"/>
  <c r="G1137" i="1" s="1"/>
  <c r="H1136" i="1"/>
  <c r="D1136" i="1"/>
  <c r="C1136" i="1"/>
  <c r="G1136" i="1" s="1"/>
  <c r="D1135" i="1"/>
  <c r="H1135" i="1" s="1"/>
  <c r="C1135" i="1"/>
  <c r="D1134" i="1"/>
  <c r="H1134" i="1" s="1"/>
  <c r="C1134" i="1"/>
  <c r="G1134" i="1" s="1"/>
  <c r="D1133" i="1"/>
  <c r="H1133" i="1" s="1"/>
  <c r="C1133" i="1"/>
  <c r="G1133" i="1" s="1"/>
  <c r="H1132" i="1"/>
  <c r="D1132" i="1"/>
  <c r="C1132" i="1"/>
  <c r="G1132" i="1" s="1"/>
  <c r="H1131" i="1"/>
  <c r="D1131" i="1"/>
  <c r="C1131" i="1"/>
  <c r="D1130" i="1"/>
  <c r="H1130" i="1" s="1"/>
  <c r="C1130" i="1"/>
  <c r="D1129" i="1"/>
  <c r="H1129" i="1" s="1"/>
  <c r="C1129" i="1"/>
  <c r="G1129" i="1" s="1"/>
  <c r="H1128" i="1"/>
  <c r="D1128" i="1"/>
  <c r="C1128" i="1"/>
  <c r="G1128" i="1" s="1"/>
  <c r="D1127" i="1"/>
  <c r="H1127" i="1" s="1"/>
  <c r="C1127" i="1"/>
  <c r="D1126" i="1"/>
  <c r="H1126" i="1" s="1"/>
  <c r="C1126" i="1"/>
  <c r="G1126" i="1" s="1"/>
  <c r="D1125" i="1"/>
  <c r="H1125" i="1" s="1"/>
  <c r="C1125" i="1"/>
  <c r="G1125" i="1" s="1"/>
  <c r="C1124" i="1"/>
  <c r="H1123" i="1"/>
  <c r="D1123" i="1"/>
  <c r="C1123" i="1"/>
  <c r="D1122" i="1"/>
  <c r="H1122" i="1" s="1"/>
  <c r="C1122" i="1"/>
  <c r="G1122" i="1" s="1"/>
  <c r="D1121" i="1"/>
  <c r="H1121" i="1" s="1"/>
  <c r="C1121" i="1"/>
  <c r="G1121" i="1" s="1"/>
  <c r="H1120" i="1"/>
  <c r="D1120" i="1"/>
  <c r="C1120" i="1"/>
  <c r="G1120" i="1" s="1"/>
  <c r="D1119" i="1"/>
  <c r="H1119" i="1" s="1"/>
  <c r="C1119" i="1"/>
  <c r="D1118" i="1"/>
  <c r="H1118" i="1" s="1"/>
  <c r="C1118" i="1"/>
  <c r="D1117" i="1"/>
  <c r="H1117" i="1" s="1"/>
  <c r="C1117" i="1"/>
  <c r="G1117" i="1" s="1"/>
  <c r="H1116" i="1"/>
  <c r="D1116" i="1"/>
  <c r="C1116" i="1"/>
  <c r="G1116" i="1" s="1"/>
  <c r="H1115" i="1"/>
  <c r="D1115" i="1"/>
  <c r="C1115" i="1"/>
  <c r="D1114" i="1"/>
  <c r="H1114" i="1" s="1"/>
  <c r="C1114" i="1"/>
  <c r="G1114" i="1" s="1"/>
  <c r="D1113" i="1"/>
  <c r="H1113" i="1" s="1"/>
  <c r="C1113" i="1"/>
  <c r="G1113" i="1" s="1"/>
  <c r="H1112" i="1"/>
  <c r="D1112" i="1"/>
  <c r="C1112" i="1"/>
  <c r="G1112" i="1" s="1"/>
  <c r="D1111" i="1"/>
  <c r="H1111" i="1" s="1"/>
  <c r="C1111" i="1"/>
  <c r="D1110" i="1"/>
  <c r="H1110" i="1" s="1"/>
  <c r="C1110" i="1"/>
  <c r="D1109" i="1"/>
  <c r="H1109" i="1" s="1"/>
  <c r="C1109" i="1"/>
  <c r="G1109" i="1" s="1"/>
  <c r="H1108" i="1"/>
  <c r="D1108" i="1"/>
  <c r="C1108" i="1"/>
  <c r="G1108" i="1" s="1"/>
  <c r="H1107" i="1"/>
  <c r="D1107" i="1"/>
  <c r="C1107" i="1"/>
  <c r="D1106" i="1"/>
  <c r="H1106" i="1" s="1"/>
  <c r="C1106" i="1"/>
  <c r="G1106" i="1" s="1"/>
  <c r="D1105" i="1"/>
  <c r="H1105" i="1" s="1"/>
  <c r="C1105" i="1"/>
  <c r="G1105" i="1" s="1"/>
  <c r="H1104" i="1"/>
  <c r="D1104" i="1"/>
  <c r="C1104" i="1"/>
  <c r="G1104" i="1" s="1"/>
  <c r="D1103" i="1"/>
  <c r="H1103" i="1" s="1"/>
  <c r="C1103" i="1"/>
  <c r="D1102" i="1"/>
  <c r="H1102" i="1" s="1"/>
  <c r="C1102" i="1"/>
  <c r="D1101" i="1"/>
  <c r="H1101" i="1" s="1"/>
  <c r="C1101" i="1"/>
  <c r="G1101" i="1" s="1"/>
  <c r="H1100" i="1"/>
  <c r="D1100" i="1"/>
  <c r="C1100" i="1"/>
  <c r="G1100" i="1" s="1"/>
  <c r="H1099" i="1"/>
  <c r="D1099" i="1"/>
  <c r="C1099" i="1"/>
  <c r="D1098" i="1"/>
  <c r="H1098" i="1" s="1"/>
  <c r="C1098" i="1"/>
  <c r="G1098" i="1" s="1"/>
  <c r="D1097" i="1"/>
  <c r="H1097" i="1" s="1"/>
  <c r="C1097" i="1"/>
  <c r="G1097" i="1" s="1"/>
  <c r="D1096" i="1"/>
  <c r="D1095" i="1"/>
  <c r="H1095" i="1" s="1"/>
  <c r="C1095" i="1"/>
  <c r="D1094" i="1"/>
  <c r="H1094" i="1" s="1"/>
  <c r="C1094" i="1"/>
  <c r="G1094" i="1" s="1"/>
  <c r="H1093" i="1"/>
  <c r="D1093" i="1"/>
  <c r="C1093" i="1"/>
  <c r="G1093" i="1" s="1"/>
  <c r="H1092" i="1"/>
  <c r="D1092" i="1"/>
  <c r="C1092" i="1"/>
  <c r="D1091" i="1"/>
  <c r="C1091" i="1"/>
  <c r="D1090" i="1"/>
  <c r="C1090" i="1"/>
  <c r="H1089" i="1"/>
  <c r="D1089" i="1"/>
  <c r="C1089" i="1"/>
  <c r="G1089" i="1" s="1"/>
  <c r="D1088" i="1"/>
  <c r="H1088" i="1" s="1"/>
  <c r="C1088" i="1"/>
  <c r="D1087" i="1"/>
  <c r="C1087" i="1"/>
  <c r="D1086" i="1"/>
  <c r="C1086" i="1"/>
  <c r="H1085" i="1"/>
  <c r="D1085" i="1"/>
  <c r="C1085" i="1"/>
  <c r="G1085" i="1" s="1"/>
  <c r="H1084" i="1"/>
  <c r="D1084" i="1"/>
  <c r="C1084" i="1"/>
  <c r="D1083" i="1"/>
  <c r="C1083" i="1"/>
  <c r="D1082" i="1"/>
  <c r="C1082" i="1"/>
  <c r="H1081" i="1"/>
  <c r="D1081" i="1"/>
  <c r="C1081" i="1"/>
  <c r="G1081" i="1" s="1"/>
  <c r="D1080" i="1"/>
  <c r="H1080" i="1" s="1"/>
  <c r="C1080" i="1"/>
  <c r="D1079" i="1"/>
  <c r="C1079" i="1"/>
  <c r="D1078" i="1"/>
  <c r="C1078" i="1"/>
  <c r="H1077" i="1"/>
  <c r="D1077" i="1"/>
  <c r="C1077" i="1"/>
  <c r="G1077" i="1" s="1"/>
  <c r="H1076" i="1"/>
  <c r="D1076" i="1"/>
  <c r="C1076" i="1"/>
  <c r="D1075" i="1"/>
  <c r="C1075" i="1"/>
  <c r="D1074" i="1"/>
  <c r="C1074" i="1"/>
  <c r="H1073" i="1"/>
  <c r="D1073" i="1"/>
  <c r="C1073" i="1"/>
  <c r="G1073" i="1" s="1"/>
  <c r="D1072" i="1"/>
  <c r="H1072" i="1" s="1"/>
  <c r="C1072" i="1"/>
  <c r="D1071" i="1"/>
  <c r="C1071" i="1"/>
  <c r="D1070" i="1"/>
  <c r="C1070" i="1"/>
  <c r="H1069" i="1"/>
  <c r="D1069" i="1"/>
  <c r="C1069" i="1"/>
  <c r="G1069" i="1" s="1"/>
  <c r="H1068" i="1"/>
  <c r="D1068" i="1"/>
  <c r="C1068" i="1"/>
  <c r="D1067" i="1"/>
  <c r="C1067" i="1"/>
  <c r="D1066" i="1"/>
  <c r="C1066" i="1"/>
  <c r="H1064" i="1"/>
  <c r="D1064" i="1"/>
  <c r="C1064" i="1"/>
  <c r="D1063" i="1"/>
  <c r="C1063" i="1"/>
  <c r="D1062" i="1"/>
  <c r="C1062" i="1"/>
  <c r="H1061" i="1"/>
  <c r="D1061" i="1"/>
  <c r="C1061" i="1"/>
  <c r="G1061" i="1" s="1"/>
  <c r="D1060" i="1"/>
  <c r="H1060" i="1" s="1"/>
  <c r="C1060" i="1"/>
  <c r="D1059" i="1"/>
  <c r="C1059" i="1"/>
  <c r="D1058" i="1"/>
  <c r="C1058" i="1"/>
  <c r="H1057" i="1"/>
  <c r="D1057" i="1"/>
  <c r="C1057" i="1"/>
  <c r="G1057" i="1" s="1"/>
  <c r="H1056" i="1"/>
  <c r="D1056" i="1"/>
  <c r="C1056" i="1"/>
  <c r="D1055" i="1"/>
  <c r="C1055" i="1"/>
  <c r="D1054" i="1"/>
  <c r="C1054" i="1"/>
  <c r="H1053" i="1"/>
  <c r="D1053" i="1"/>
  <c r="C1053" i="1"/>
  <c r="G1053" i="1" s="1"/>
  <c r="D1052" i="1"/>
  <c r="H1052" i="1" s="1"/>
  <c r="C1052" i="1"/>
  <c r="D1051" i="1"/>
  <c r="C1051" i="1"/>
  <c r="D1050" i="1"/>
  <c r="C1050" i="1"/>
  <c r="H1049" i="1"/>
  <c r="D1049" i="1"/>
  <c r="C1049" i="1"/>
  <c r="G1049" i="1" s="1"/>
  <c r="H1048" i="1"/>
  <c r="D1048" i="1"/>
  <c r="C1048" i="1"/>
  <c r="D1047" i="1"/>
  <c r="C1047" i="1"/>
  <c r="H1045" i="1"/>
  <c r="D1045" i="1"/>
  <c r="C1045" i="1"/>
  <c r="G1045" i="1" s="1"/>
  <c r="H1044" i="1"/>
  <c r="D1044" i="1"/>
  <c r="C1044" i="1"/>
  <c r="D1043" i="1"/>
  <c r="C1043" i="1"/>
  <c r="D1042" i="1"/>
  <c r="C1042" i="1"/>
  <c r="H1041" i="1"/>
  <c r="D1041" i="1"/>
  <c r="C1041" i="1"/>
  <c r="G1041" i="1" s="1"/>
  <c r="D1040" i="1"/>
  <c r="H1040" i="1" s="1"/>
  <c r="C1040" i="1"/>
  <c r="D1039" i="1"/>
  <c r="C1039" i="1"/>
  <c r="D1038" i="1"/>
  <c r="C1038" i="1"/>
  <c r="H1037" i="1"/>
  <c r="D1037" i="1"/>
  <c r="C1037" i="1"/>
  <c r="G1037" i="1" s="1"/>
  <c r="H1036" i="1"/>
  <c r="D1036" i="1"/>
  <c r="C1036" i="1"/>
  <c r="D1035" i="1"/>
  <c r="C1035" i="1"/>
  <c r="D1034" i="1"/>
  <c r="C1034" i="1"/>
  <c r="H1033" i="1"/>
  <c r="D1033" i="1"/>
  <c r="C1033" i="1"/>
  <c r="G1033" i="1" s="1"/>
  <c r="D1032" i="1"/>
  <c r="H1032" i="1" s="1"/>
  <c r="C1032" i="1"/>
  <c r="D1031" i="1"/>
  <c r="C1031" i="1"/>
  <c r="D1030" i="1"/>
  <c r="C1030" i="1"/>
  <c r="H1029" i="1"/>
  <c r="D1029" i="1"/>
  <c r="C1029" i="1"/>
  <c r="G1029" i="1" s="1"/>
  <c r="H1028" i="1"/>
  <c r="D1028" i="1"/>
  <c r="C1028" i="1"/>
  <c r="D1027" i="1"/>
  <c r="C1027" i="1"/>
  <c r="D1026" i="1"/>
  <c r="C1026" i="1"/>
  <c r="H1025" i="1"/>
  <c r="D1025" i="1"/>
  <c r="C1025" i="1"/>
  <c r="G1025" i="1" s="1"/>
  <c r="D1024" i="1"/>
  <c r="H1024" i="1" s="1"/>
  <c r="C1024" i="1"/>
  <c r="D1023" i="1"/>
  <c r="C1023" i="1"/>
  <c r="D1022" i="1"/>
  <c r="C1022" i="1"/>
  <c r="H1021" i="1"/>
  <c r="D1021" i="1"/>
  <c r="C1021" i="1"/>
  <c r="G1021" i="1" s="1"/>
  <c r="H1020" i="1"/>
  <c r="D1020" i="1"/>
  <c r="C1020" i="1"/>
  <c r="D1019" i="1"/>
  <c r="C1019" i="1"/>
  <c r="D1018" i="1"/>
  <c r="C1018" i="1"/>
  <c r="H1017" i="1"/>
  <c r="D1017" i="1"/>
  <c r="C1017" i="1"/>
  <c r="G1017" i="1" s="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G816"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G809"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H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G716" i="1"/>
  <c r="D716" i="1"/>
  <c r="H716" i="1" s="1"/>
  <c r="C716" i="1"/>
  <c r="D715" i="1"/>
  <c r="H715" i="1" s="1"/>
  <c r="C715" i="1"/>
  <c r="H714" i="1"/>
  <c r="G714" i="1"/>
  <c r="D714" i="1"/>
  <c r="C714" i="1"/>
  <c r="H713" i="1"/>
  <c r="G713" i="1"/>
  <c r="D713" i="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G656" i="1"/>
  <c r="D656" i="1"/>
  <c r="H656" i="1" s="1"/>
  <c r="C656" i="1"/>
  <c r="G655" i="1"/>
  <c r="D655" i="1"/>
  <c r="H655" i="1" s="1"/>
  <c r="C655" i="1"/>
  <c r="H654" i="1"/>
  <c r="G654" i="1"/>
  <c r="D654" i="1"/>
  <c r="C654" i="1"/>
  <c r="H653" i="1"/>
  <c r="G653" i="1"/>
  <c r="D653" i="1"/>
  <c r="C653" i="1"/>
  <c r="H652" i="1"/>
  <c r="G652" i="1"/>
  <c r="D652" i="1"/>
  <c r="C652" i="1"/>
  <c r="H651" i="1"/>
  <c r="G651" i="1"/>
  <c r="D651" i="1"/>
  <c r="C651" i="1"/>
  <c r="G650" i="1"/>
  <c r="D650" i="1"/>
  <c r="H650" i="1" s="1"/>
  <c r="C650" i="1"/>
  <c r="H649" i="1"/>
  <c r="G649" i="1"/>
  <c r="D649" i="1"/>
  <c r="C649" i="1"/>
  <c r="H648" i="1"/>
  <c r="G648" i="1"/>
  <c r="D648" i="1"/>
  <c r="C648" i="1"/>
  <c r="H647" i="1"/>
  <c r="G647" i="1"/>
  <c r="D647" i="1"/>
  <c r="C647" i="1"/>
  <c r="H646" i="1"/>
  <c r="D646" i="1"/>
  <c r="G646" i="1" s="1"/>
  <c r="C646" i="1"/>
  <c r="D645" i="1"/>
  <c r="H645" i="1" s="1"/>
  <c r="C645" i="1"/>
  <c r="D644" i="1"/>
  <c r="H644" i="1" s="1"/>
  <c r="C644" i="1"/>
  <c r="D643" i="1"/>
  <c r="H643" i="1" s="1"/>
  <c r="C643" i="1"/>
  <c r="D642" i="1"/>
  <c r="H642" i="1" s="1"/>
  <c r="C642" i="1"/>
  <c r="H641" i="1"/>
  <c r="D641" i="1"/>
  <c r="G641" i="1" s="1"/>
  <c r="C641" i="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D594" i="1"/>
  <c r="H594" i="1" s="1"/>
  <c r="C594" i="1"/>
  <c r="D593" i="1"/>
  <c r="H593" i="1" s="1"/>
  <c r="C593" i="1"/>
  <c r="G593" i="1" s="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C415" i="1"/>
  <c r="D413" i="1"/>
  <c r="G413" i="1" s="1"/>
  <c r="C413" i="1"/>
  <c r="C412" i="1"/>
  <c r="C411" i="1"/>
  <c r="G406" i="1"/>
  <c r="D406" i="1"/>
  <c r="C406" i="1"/>
  <c r="H406" i="1" s="1"/>
  <c r="D405" i="1"/>
  <c r="G405" i="1" s="1"/>
  <c r="C405" i="1"/>
  <c r="D404" i="1"/>
  <c r="G404" i="1" s="1"/>
  <c r="C404" i="1"/>
  <c r="H404" i="1" s="1"/>
  <c r="H401" i="1"/>
  <c r="D401" i="1"/>
  <c r="C401" i="1"/>
  <c r="G401" i="1" s="1"/>
  <c r="H400" i="1"/>
  <c r="D400" i="1"/>
  <c r="C400" i="1"/>
  <c r="G400" i="1" s="1"/>
  <c r="H399" i="1"/>
  <c r="D399" i="1"/>
  <c r="C399" i="1"/>
  <c r="G399" i="1" s="1"/>
  <c r="H398" i="1"/>
  <c r="D398" i="1"/>
  <c r="C398" i="1"/>
  <c r="D397" i="1"/>
  <c r="H397" i="1" s="1"/>
  <c r="C397" i="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H389" i="1"/>
  <c r="D389" i="1"/>
  <c r="C389" i="1"/>
  <c r="G389" i="1" s="1"/>
  <c r="D388" i="1"/>
  <c r="H388" i="1" s="1"/>
  <c r="C388" i="1"/>
  <c r="G388" i="1" s="1"/>
  <c r="H387" i="1"/>
  <c r="D387" i="1"/>
  <c r="C387" i="1"/>
  <c r="G387" i="1" s="1"/>
  <c r="D386" i="1"/>
  <c r="H386" i="1" s="1"/>
  <c r="C386" i="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D371" i="1"/>
  <c r="H371" i="1" s="1"/>
  <c r="C371" i="1"/>
  <c r="H370" i="1"/>
  <c r="D370" i="1"/>
  <c r="C370" i="1"/>
  <c r="G370" i="1" s="1"/>
  <c r="H369" i="1"/>
  <c r="D369" i="1"/>
  <c r="C369" i="1"/>
  <c r="G369" i="1" s="1"/>
  <c r="H368" i="1"/>
  <c r="D368" i="1"/>
  <c r="C368" i="1"/>
  <c r="G368" i="1" s="1"/>
  <c r="D367" i="1"/>
  <c r="H367" i="1" s="1"/>
  <c r="C367" i="1"/>
  <c r="D366" i="1"/>
  <c r="H366" i="1" s="1"/>
  <c r="C366" i="1"/>
  <c r="D365" i="1"/>
  <c r="H365" i="1" s="1"/>
  <c r="C365" i="1"/>
  <c r="D364" i="1"/>
  <c r="H364" i="1" s="1"/>
  <c r="C364" i="1"/>
  <c r="D363" i="1"/>
  <c r="H363" i="1" s="1"/>
  <c r="C363" i="1"/>
  <c r="H362" i="1"/>
  <c r="D362" i="1"/>
  <c r="C362" i="1"/>
  <c r="G362" i="1" s="1"/>
  <c r="D361" i="1"/>
  <c r="H361" i="1" s="1"/>
  <c r="C361" i="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H291" i="1" s="1"/>
  <c r="C291" i="1"/>
  <c r="D290" i="1"/>
  <c r="H290" i="1" s="1"/>
  <c r="C290" i="1"/>
  <c r="G289" i="1"/>
  <c r="D289" i="1"/>
  <c r="H289" i="1" s="1"/>
  <c r="C289" i="1"/>
  <c r="H288" i="1"/>
  <c r="G288" i="1"/>
  <c r="D288" i="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D269" i="1"/>
  <c r="H269" i="1" s="1"/>
  <c r="C269" i="1"/>
  <c r="H268" i="1"/>
  <c r="D268" i="1"/>
  <c r="C268" i="1"/>
  <c r="G268" i="1" s="1"/>
  <c r="H267" i="1"/>
  <c r="D267" i="1"/>
  <c r="C267" i="1"/>
  <c r="G267" i="1" s="1"/>
  <c r="H266" i="1"/>
  <c r="D266" i="1"/>
  <c r="C266" i="1"/>
  <c r="G266" i="1" s="1"/>
  <c r="D265" i="1"/>
  <c r="H265" i="1" s="1"/>
  <c r="C265" i="1"/>
  <c r="D264" i="1"/>
  <c r="H264" i="1" s="1"/>
  <c r="C264" i="1"/>
  <c r="G264" i="1" s="1"/>
  <c r="H263" i="1"/>
  <c r="D263" i="1"/>
  <c r="C263" i="1"/>
  <c r="G263" i="1" s="1"/>
  <c r="H262" i="1"/>
  <c r="D262" i="1"/>
  <c r="C262" i="1"/>
  <c r="G262" i="1" s="1"/>
  <c r="D261" i="1"/>
  <c r="H261" i="1" s="1"/>
  <c r="C261" i="1"/>
  <c r="D260" i="1"/>
  <c r="H260" i="1" s="1"/>
  <c r="C260" i="1"/>
  <c r="G260" i="1" s="1"/>
  <c r="C259" i="1"/>
  <c r="H258" i="1"/>
  <c r="D258" i="1"/>
  <c r="C258" i="1"/>
  <c r="D257" i="1"/>
  <c r="H257" i="1" s="1"/>
  <c r="C257" i="1"/>
  <c r="H256" i="1"/>
  <c r="D256" i="1"/>
  <c r="C256" i="1"/>
  <c r="G256" i="1" s="1"/>
  <c r="D255" i="1"/>
  <c r="H255" i="1" s="1"/>
  <c r="C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D237" i="1"/>
  <c r="H237" i="1" s="1"/>
  <c r="C237" i="1"/>
  <c r="D236" i="1"/>
  <c r="H236" i="1" s="1"/>
  <c r="C236" i="1"/>
  <c r="G236" i="1" s="1"/>
  <c r="H235" i="1"/>
  <c r="D235" i="1"/>
  <c r="C235" i="1"/>
  <c r="G235" i="1" s="1"/>
  <c r="H234" i="1"/>
  <c r="D234" i="1"/>
  <c r="C234" i="1"/>
  <c r="G234" i="1" s="1"/>
  <c r="D233" i="1"/>
  <c r="H233" i="1" s="1"/>
  <c r="C233" i="1"/>
  <c r="G233" i="1" s="1"/>
  <c r="C232" i="1"/>
  <c r="H231" i="1"/>
  <c r="D231" i="1"/>
  <c r="C231" i="1"/>
  <c r="G231" i="1" s="1"/>
  <c r="H230" i="1"/>
  <c r="D230" i="1"/>
  <c r="C230" i="1"/>
  <c r="G230" i="1" s="1"/>
  <c r="H229" i="1"/>
  <c r="D229" i="1"/>
  <c r="C229" i="1"/>
  <c r="G229" i="1" s="1"/>
  <c r="D228" i="1"/>
  <c r="H228" i="1" s="1"/>
  <c r="C228" i="1"/>
  <c r="C227" i="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19" i="1"/>
  <c r="D219" i="1"/>
  <c r="C219" i="1"/>
  <c r="G219" i="1" s="1"/>
  <c r="D218" i="1"/>
  <c r="H218" i="1" s="1"/>
  <c r="C218" i="1"/>
  <c r="G218" i="1" s="1"/>
  <c r="H217" i="1"/>
  <c r="D217" i="1"/>
  <c r="C217" i="1"/>
  <c r="G217" i="1" s="1"/>
  <c r="H216" i="1"/>
  <c r="D216" i="1"/>
  <c r="C216" i="1"/>
  <c r="G216" i="1" s="1"/>
  <c r="D215" i="1"/>
  <c r="H215" i="1" s="1"/>
  <c r="C215" i="1"/>
  <c r="H214" i="1"/>
  <c r="D214" i="1"/>
  <c r="C214" i="1"/>
  <c r="G214" i="1" s="1"/>
  <c r="H213" i="1"/>
  <c r="D213" i="1"/>
  <c r="C213" i="1"/>
  <c r="G213" i="1" s="1"/>
  <c r="H212" i="1"/>
  <c r="D212" i="1"/>
  <c r="C212" i="1"/>
  <c r="G212" i="1" s="1"/>
  <c r="C211" i="1"/>
  <c r="D210" i="1"/>
  <c r="H210" i="1" s="1"/>
  <c r="C210" i="1"/>
  <c r="G210" i="1" s="1"/>
  <c r="D209" i="1"/>
  <c r="H209" i="1" s="1"/>
  <c r="C209" i="1"/>
  <c r="H208" i="1"/>
  <c r="D208" i="1"/>
  <c r="C208" i="1"/>
  <c r="G208" i="1" s="1"/>
  <c r="D207" i="1"/>
  <c r="H207" i="1" s="1"/>
  <c r="C207" i="1"/>
  <c r="H206" i="1"/>
  <c r="D206" i="1"/>
  <c r="C206" i="1"/>
  <c r="H205" i="1"/>
  <c r="D205" i="1"/>
  <c r="C205" i="1"/>
  <c r="G205" i="1" s="1"/>
  <c r="H204" i="1"/>
  <c r="D204" i="1"/>
  <c r="C204" i="1"/>
  <c r="G204" i="1" s="1"/>
  <c r="H203" i="1"/>
  <c r="D203" i="1"/>
  <c r="C203" i="1"/>
  <c r="G203" i="1" s="1"/>
  <c r="H202" i="1"/>
  <c r="D202" i="1"/>
  <c r="C202" i="1"/>
  <c r="G202" i="1" s="1"/>
  <c r="H201" i="1"/>
  <c r="D201" i="1"/>
  <c r="C201" i="1"/>
  <c r="G201" i="1" s="1"/>
  <c r="D200" i="1"/>
  <c r="H200" i="1" s="1"/>
  <c r="C200" i="1"/>
  <c r="H199" i="1"/>
  <c r="D199" i="1"/>
  <c r="C199" i="1"/>
  <c r="G199" i="1" s="1"/>
  <c r="D198" i="1"/>
  <c r="H198" i="1" s="1"/>
  <c r="C198" i="1"/>
  <c r="H197" i="1"/>
  <c r="D197" i="1"/>
  <c r="C197" i="1"/>
  <c r="G197" i="1" s="1"/>
  <c r="H196" i="1"/>
  <c r="D196" i="1"/>
  <c r="C196" i="1"/>
  <c r="G196" i="1" s="1"/>
  <c r="H195" i="1"/>
  <c r="D195" i="1"/>
  <c r="C195" i="1"/>
  <c r="G195" i="1" s="1"/>
  <c r="H194" i="1"/>
  <c r="D194" i="1"/>
  <c r="C194" i="1"/>
  <c r="G194" i="1" s="1"/>
  <c r="H193" i="1"/>
  <c r="D193" i="1"/>
  <c r="C193" i="1"/>
  <c r="G193" i="1" s="1"/>
  <c r="C192" i="1"/>
  <c r="H191" i="1"/>
  <c r="D191" i="1"/>
  <c r="C191" i="1"/>
  <c r="G191" i="1" s="1"/>
  <c r="H190" i="1"/>
  <c r="D190" i="1"/>
  <c r="C190" i="1"/>
  <c r="G190" i="1" s="1"/>
  <c r="D189" i="1"/>
  <c r="H189" i="1" s="1"/>
  <c r="C189" i="1"/>
  <c r="G189" i="1" s="1"/>
  <c r="H188" i="1"/>
  <c r="D188" i="1"/>
  <c r="C188" i="1"/>
  <c r="G188" i="1" s="1"/>
  <c r="H187" i="1"/>
  <c r="D187" i="1"/>
  <c r="C187" i="1"/>
  <c r="G187" i="1" s="1"/>
  <c r="D186" i="1"/>
  <c r="H186" i="1" s="1"/>
  <c r="C186" i="1"/>
  <c r="D185" i="1"/>
  <c r="H185" i="1" s="1"/>
  <c r="C185" i="1"/>
  <c r="C184" i="1"/>
  <c r="D183" i="1"/>
  <c r="H183" i="1" s="1"/>
  <c r="C183" i="1"/>
  <c r="D182" i="1"/>
  <c r="H182" i="1" s="1"/>
  <c r="C182" i="1"/>
  <c r="D181" i="1"/>
  <c r="H181" i="1" s="1"/>
  <c r="C181" i="1"/>
  <c r="G181" i="1" s="1"/>
  <c r="D180" i="1"/>
  <c r="H180" i="1" s="1"/>
  <c r="C180" i="1"/>
  <c r="D179" i="1"/>
  <c r="H179" i="1" s="1"/>
  <c r="C179" i="1"/>
  <c r="D178" i="1"/>
  <c r="H178" i="1" s="1"/>
  <c r="C178" i="1"/>
  <c r="G178" i="1" s="1"/>
  <c r="D177" i="1"/>
  <c r="H177" i="1" s="1"/>
  <c r="C177" i="1"/>
  <c r="H176" i="1"/>
  <c r="D176" i="1"/>
  <c r="C176" i="1"/>
  <c r="D175" i="1"/>
  <c r="H175" i="1" s="1"/>
  <c r="C175" i="1"/>
  <c r="D174" i="1"/>
  <c r="H174" i="1" s="1"/>
  <c r="C174" i="1"/>
  <c r="G174" i="1" s="1"/>
  <c r="C173" i="1"/>
  <c r="H172" i="1"/>
  <c r="D172" i="1"/>
  <c r="C172" i="1"/>
  <c r="H171" i="1"/>
  <c r="D171" i="1"/>
  <c r="C171" i="1"/>
  <c r="G171" i="1" s="1"/>
  <c r="D170" i="1"/>
  <c r="H170" i="1" s="1"/>
  <c r="C170" i="1"/>
  <c r="G170" i="1" s="1"/>
  <c r="H169" i="1"/>
  <c r="D169" i="1"/>
  <c r="C169" i="1"/>
  <c r="H168" i="1"/>
  <c r="D168" i="1"/>
  <c r="C168" i="1"/>
  <c r="D167" i="1"/>
  <c r="H167" i="1" s="1"/>
  <c r="C167" i="1"/>
  <c r="D166" i="1"/>
  <c r="H166" i="1" s="1"/>
  <c r="C166" i="1"/>
  <c r="D165" i="1"/>
  <c r="H165" i="1" s="1"/>
  <c r="C165" i="1"/>
  <c r="D164" i="1"/>
  <c r="H164" i="1" s="1"/>
  <c r="C164" i="1"/>
  <c r="H163" i="1"/>
  <c r="D163" i="1"/>
  <c r="C163" i="1"/>
  <c r="H162" i="1"/>
  <c r="D162" i="1"/>
  <c r="C162" i="1"/>
  <c r="D161" i="1"/>
  <c r="H161" i="1" s="1"/>
  <c r="C161" i="1"/>
  <c r="D160" i="1"/>
  <c r="H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C148" i="1"/>
  <c r="D146" i="1"/>
  <c r="C146" i="1"/>
  <c r="D145" i="1"/>
  <c r="C145" i="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D124" i="1"/>
  <c r="C124" i="1"/>
  <c r="H124" i="1" s="1"/>
  <c r="D123" i="1"/>
  <c r="C123" i="1"/>
  <c r="H123" i="1" s="1"/>
  <c r="D122" i="1"/>
  <c r="C122" i="1"/>
  <c r="D121" i="1"/>
  <c r="C121" i="1"/>
  <c r="C120" i="1"/>
  <c r="D119" i="1"/>
  <c r="C119" i="1"/>
  <c r="D118" i="1"/>
  <c r="C118" i="1"/>
  <c r="D117" i="1"/>
  <c r="C117" i="1"/>
  <c r="D116" i="1"/>
  <c r="C116" i="1"/>
  <c r="D115" i="1"/>
  <c r="C115" i="1"/>
  <c r="H115" i="1" s="1"/>
  <c r="D114" i="1"/>
  <c r="C114" i="1"/>
  <c r="H114" i="1" s="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D92" i="1"/>
  <c r="C92" i="1"/>
  <c r="H92" i="1" s="1"/>
  <c r="D91" i="1"/>
  <c r="C91" i="1"/>
  <c r="H91" i="1" s="1"/>
  <c r="D90" i="1"/>
  <c r="C90" i="1"/>
  <c r="D89" i="1"/>
  <c r="C89" i="1"/>
  <c r="D88" i="1"/>
  <c r="C88" i="1"/>
  <c r="D87" i="1"/>
  <c r="C87" i="1"/>
  <c r="D86" i="1"/>
  <c r="C86" i="1"/>
  <c r="H86" i="1" s="1"/>
  <c r="D85" i="1"/>
  <c r="C85" i="1"/>
  <c r="H85" i="1" s="1"/>
  <c r="D84" i="1"/>
  <c r="C84" i="1"/>
  <c r="H84" i="1" s="1"/>
  <c r="D83" i="1"/>
  <c r="C83" i="1"/>
  <c r="H83" i="1" s="1"/>
  <c r="D82" i="1"/>
  <c r="C82" i="1"/>
  <c r="D81" i="1"/>
  <c r="C81" i="1"/>
  <c r="D80" i="1"/>
  <c r="C80" i="1"/>
  <c r="H80" i="1" s="1"/>
  <c r="D79" i="1"/>
  <c r="C79" i="1"/>
  <c r="D77" i="1"/>
  <c r="C77" i="1"/>
  <c r="H77" i="1" s="1"/>
  <c r="D76" i="1"/>
  <c r="C76" i="1"/>
  <c r="H76" i="1" s="1"/>
  <c r="D75" i="1"/>
  <c r="C75" i="1"/>
  <c r="H75" i="1" s="1"/>
  <c r="D74" i="1"/>
  <c r="C74" i="1"/>
  <c r="H74" i="1" s="1"/>
  <c r="D73" i="1"/>
  <c r="C73" i="1"/>
  <c r="H73" i="1" s="1"/>
  <c r="D72" i="1"/>
  <c r="C72" i="1"/>
  <c r="D71" i="1"/>
  <c r="C71" i="1"/>
  <c r="H71" i="1" s="1"/>
  <c r="D70" i="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D58" i="1"/>
  <c r="C58" i="1"/>
  <c r="D57" i="1"/>
  <c r="C57" i="1"/>
  <c r="H57" i="1" s="1"/>
  <c r="D56" i="1"/>
  <c r="C56" i="1"/>
  <c r="C55" i="1"/>
  <c r="D54" i="1"/>
  <c r="C54" i="1"/>
  <c r="H54" i="1" s="1"/>
  <c r="D53" i="1"/>
  <c r="C53" i="1"/>
  <c r="H53" i="1" s="1"/>
  <c r="D52" i="1"/>
  <c r="C52" i="1"/>
  <c r="H52" i="1" s="1"/>
  <c r="D51" i="1"/>
  <c r="C51" i="1"/>
  <c r="H51" i="1" s="1"/>
  <c r="D50" i="1"/>
  <c r="C50" i="1"/>
  <c r="H50" i="1" s="1"/>
  <c r="D49" i="1"/>
  <c r="C49" i="1"/>
  <c r="H49" i="1" s="1"/>
  <c r="D48" i="1"/>
  <c r="C48" i="1"/>
  <c r="H48" i="1" s="1"/>
  <c r="D47" i="1"/>
  <c r="C47" i="1"/>
  <c r="H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D27" i="1"/>
  <c r="H27" i="1" s="1"/>
  <c r="C27" i="1"/>
  <c r="G27" i="1" s="1"/>
  <c r="H26" i="1"/>
  <c r="D26" i="1"/>
  <c r="C26" i="1"/>
  <c r="G26" i="1" s="1"/>
  <c r="H25" i="1"/>
  <c r="D25" i="1"/>
  <c r="C25" i="1"/>
  <c r="G25" i="1" s="1"/>
  <c r="H24" i="1"/>
  <c r="D24" i="1"/>
  <c r="C24" i="1"/>
  <c r="G24" i="1" s="1"/>
  <c r="D23" i="1"/>
  <c r="H23" i="1" s="1"/>
  <c r="C23" i="1"/>
  <c r="G23" i="1" s="1"/>
  <c r="H22" i="1"/>
  <c r="D22" i="1"/>
  <c r="C22" i="1"/>
  <c r="G22" i="1" s="1"/>
  <c r="H21" i="1"/>
  <c r="D21" i="1"/>
  <c r="C21" i="1"/>
  <c r="G21" i="1" s="1"/>
  <c r="H20" i="1"/>
  <c r="D20" i="1"/>
  <c r="C20" i="1"/>
  <c r="C19" i="1"/>
  <c r="H18" i="1"/>
  <c r="G18" i="1"/>
  <c r="D18" i="1"/>
  <c r="C18" i="1"/>
  <c r="H17" i="1"/>
  <c r="G17" i="1"/>
  <c r="D17" i="1"/>
  <c r="C17" i="1"/>
  <c r="H16" i="1"/>
  <c r="G16" i="1"/>
  <c r="D16" i="1"/>
  <c r="C16" i="1"/>
  <c r="H15" i="1"/>
  <c r="G15" i="1"/>
  <c r="D15" i="1"/>
  <c r="C15" i="1"/>
  <c r="H14" i="1"/>
  <c r="G14" i="1"/>
  <c r="D14" i="1"/>
  <c r="C14" i="1"/>
  <c r="C13" i="1"/>
  <c r="G12" i="1"/>
  <c r="D12" i="1"/>
  <c r="C12" i="1"/>
  <c r="H12" i="1" s="1"/>
  <c r="D11" i="1"/>
  <c r="G11" i="1" s="1"/>
  <c r="C11" i="1"/>
  <c r="H11" i="1" s="1"/>
  <c r="G10" i="1"/>
  <c r="D10" i="1"/>
  <c r="C10" i="1"/>
  <c r="H10" i="1" s="1"/>
  <c r="G9" i="1"/>
  <c r="D9" i="1"/>
  <c r="C9" i="1"/>
  <c r="H9" i="1" s="1"/>
  <c r="D8" i="1"/>
  <c r="G8" i="1" s="1"/>
  <c r="C8" i="1"/>
  <c r="G7" i="1"/>
  <c r="D7" i="1"/>
  <c r="C7" i="1"/>
  <c r="H7" i="1" s="1"/>
  <c r="D6" i="1"/>
  <c r="G6" i="1" s="1"/>
  <c r="C6" i="1"/>
  <c r="D5" i="1"/>
  <c r="G5" i="1" s="1"/>
  <c r="C5" i="1"/>
  <c r="C4" i="1"/>
  <c r="H412" i="1" l="1"/>
  <c r="H405" i="1"/>
  <c r="G757" i="1"/>
  <c r="G718" i="1"/>
  <c r="G715" i="1"/>
  <c r="G710" i="1"/>
  <c r="G691" i="1"/>
  <c r="E275" i="9"/>
  <c r="B275" i="9" s="1"/>
  <c r="E22" i="9"/>
  <c r="B22" i="9" s="1"/>
  <c r="G644" i="1"/>
  <c r="G643" i="1"/>
  <c r="G642" i="1"/>
  <c r="G645" i="1"/>
  <c r="G291" i="1"/>
  <c r="G290" i="1"/>
  <c r="H413" i="1"/>
  <c r="H411" i="1"/>
  <c r="E644" i="4"/>
  <c r="D638" i="1" s="1"/>
  <c r="H8" i="1"/>
  <c r="H6" i="1"/>
  <c r="H5" i="1"/>
  <c r="H1580" i="1"/>
  <c r="G1579" i="1"/>
  <c r="G1567" i="1"/>
  <c r="E140" i="9"/>
  <c r="B140" i="9" s="1"/>
  <c r="G594" i="1"/>
  <c r="E593" i="4"/>
  <c r="D587" i="1" s="1"/>
  <c r="F402" i="4"/>
  <c r="G398" i="1"/>
  <c r="G397" i="1"/>
  <c r="G390" i="1"/>
  <c r="G386" i="1"/>
  <c r="G371" i="1"/>
  <c r="G364" i="1"/>
  <c r="G366" i="1"/>
  <c r="G367" i="1"/>
  <c r="F369" i="4"/>
  <c r="G365" i="1"/>
  <c r="G363" i="1"/>
  <c r="E363" i="4"/>
  <c r="D358" i="1" s="1"/>
  <c r="G361" i="1"/>
  <c r="G238" i="1"/>
  <c r="F240" i="4"/>
  <c r="G237" i="1"/>
  <c r="G270" i="1"/>
  <c r="G269" i="1"/>
  <c r="G265" i="1"/>
  <c r="E263" i="4"/>
  <c r="D259" i="1" s="1"/>
  <c r="H259" i="1" s="1"/>
  <c r="F226" i="9"/>
  <c r="B226" i="9" s="1"/>
  <c r="G261" i="1"/>
  <c r="G258" i="1"/>
  <c r="E252" i="4"/>
  <c r="D248" i="1" s="1"/>
  <c r="F259" i="4"/>
  <c r="G257" i="1"/>
  <c r="E69" i="9"/>
  <c r="B69" i="9" s="1"/>
  <c r="G255" i="1"/>
  <c r="G232" i="1"/>
  <c r="F236" i="4"/>
  <c r="D227" i="1"/>
  <c r="H227" i="1" s="1"/>
  <c r="G227" i="1"/>
  <c r="G228" i="1"/>
  <c r="E224" i="4"/>
  <c r="D220" i="1" s="1"/>
  <c r="E215" i="4"/>
  <c r="G215" i="1"/>
  <c r="E58" i="9"/>
  <c r="B58" i="9" s="1"/>
  <c r="G206" i="1"/>
  <c r="G209" i="1"/>
  <c r="G207" i="1"/>
  <c r="G200" i="1"/>
  <c r="E196" i="4"/>
  <c r="D192" i="1" s="1"/>
  <c r="H192" i="1" s="1"/>
  <c r="G198" i="1"/>
  <c r="E53" i="9"/>
  <c r="B53" i="9" s="1"/>
  <c r="G186" i="1"/>
  <c r="G185" i="1"/>
  <c r="F188" i="4"/>
  <c r="G184" i="1"/>
  <c r="E46" i="9"/>
  <c r="B46" i="9" s="1"/>
  <c r="F222" i="9"/>
  <c r="B222" i="9" s="1"/>
  <c r="G183" i="1"/>
  <c r="G182" i="1"/>
  <c r="E45" i="9"/>
  <c r="B45" i="9" s="1"/>
  <c r="B220" i="9"/>
  <c r="G180" i="1"/>
  <c r="G179" i="1"/>
  <c r="E42" i="9"/>
  <c r="B42" i="9" s="1"/>
  <c r="G177" i="1"/>
  <c r="G176" i="1"/>
  <c r="G175" i="1"/>
  <c r="G173" i="1"/>
  <c r="F177" i="4"/>
  <c r="G172" i="1"/>
  <c r="G169" i="1"/>
  <c r="G168" i="1"/>
  <c r="G165" i="1"/>
  <c r="G167" i="1"/>
  <c r="G166" i="1"/>
  <c r="G164" i="1"/>
  <c r="G163" i="1"/>
  <c r="G160" i="1"/>
  <c r="G162" i="1"/>
  <c r="G161" i="1"/>
  <c r="G155" i="1"/>
  <c r="G157" i="1"/>
  <c r="F218" i="9"/>
  <c r="B218" i="9" s="1"/>
  <c r="G149" i="1"/>
  <c r="G150" i="1"/>
  <c r="D24" i="8"/>
  <c r="C1499" i="1" s="1"/>
  <c r="H1499" i="1" s="1"/>
  <c r="H1501" i="1"/>
  <c r="C1493" i="1"/>
  <c r="G1491" i="1"/>
  <c r="G1489" i="1"/>
  <c r="G1487" i="1"/>
  <c r="G1485" i="1"/>
  <c r="G1481" i="1"/>
  <c r="H1481" i="1"/>
  <c r="G1483" i="1"/>
  <c r="E27" i="9"/>
  <c r="B27" i="9" s="1"/>
  <c r="E32" i="9"/>
  <c r="B32" i="9" s="1"/>
  <c r="E285" i="9"/>
  <c r="B285" i="9" s="1"/>
  <c r="E300" i="9"/>
  <c r="B300" i="9" s="1"/>
  <c r="E292" i="9"/>
  <c r="B292" i="9" s="1"/>
  <c r="E297" i="9"/>
  <c r="B297" i="9" s="1"/>
  <c r="E299" i="9"/>
  <c r="B299" i="9" s="1"/>
  <c r="E302" i="9"/>
  <c r="B302" i="9" s="1"/>
  <c r="H146" i="1"/>
  <c r="H145" i="1"/>
  <c r="H136" i="1"/>
  <c r="H125" i="1"/>
  <c r="H121" i="1"/>
  <c r="H122" i="1"/>
  <c r="E124" i="4"/>
  <c r="D120" i="1" s="1"/>
  <c r="G120" i="1" s="1"/>
  <c r="H119" i="1"/>
  <c r="H118" i="1"/>
  <c r="H117" i="1"/>
  <c r="H116" i="1"/>
  <c r="F120" i="4"/>
  <c r="E106" i="4"/>
  <c r="D102" i="1" s="1"/>
  <c r="H108" i="1"/>
  <c r="E38" i="9"/>
  <c r="B38" i="9" s="1"/>
  <c r="D103" i="1"/>
  <c r="H103" i="1" s="1"/>
  <c r="F107" i="4"/>
  <c r="H93" i="1"/>
  <c r="H90" i="1"/>
  <c r="H89" i="1"/>
  <c r="H87" i="1"/>
  <c r="E82" i="4"/>
  <c r="D78" i="1" s="1"/>
  <c r="H88" i="1"/>
  <c r="H82" i="1"/>
  <c r="H79" i="1"/>
  <c r="H81" i="1"/>
  <c r="F83" i="4"/>
  <c r="H70" i="1"/>
  <c r="H72" i="1"/>
  <c r="H59" i="1"/>
  <c r="H58" i="1"/>
  <c r="H55" i="1"/>
  <c r="E26" i="9"/>
  <c r="B26" i="9" s="1"/>
  <c r="H56" i="1"/>
  <c r="G20" i="1"/>
  <c r="F214" i="9"/>
  <c r="B214" i="9" s="1"/>
  <c r="H4" i="1"/>
  <c r="F217" i="9"/>
  <c r="B217" i="9" s="1"/>
  <c r="E287" i="9"/>
  <c r="B287" i="9" s="1"/>
  <c r="E33" i="9"/>
  <c r="B33" i="9" s="1"/>
  <c r="F215" i="9"/>
  <c r="B215" i="9" s="1"/>
  <c r="E293" i="9"/>
  <c r="B293" i="9" s="1"/>
  <c r="E295" i="9"/>
  <c r="B295" i="9" s="1"/>
  <c r="G1050" i="1"/>
  <c r="H1050" i="1"/>
  <c r="G1070" i="1"/>
  <c r="H1070" i="1"/>
  <c r="G1078" i="1"/>
  <c r="H1078" i="1"/>
  <c r="G1086" i="1"/>
  <c r="H1086" i="1"/>
  <c r="G1340" i="1"/>
  <c r="H1340" i="1"/>
  <c r="E7" i="4"/>
  <c r="D13" i="1"/>
  <c r="G1047" i="1"/>
  <c r="H1047" i="1"/>
  <c r="G1058" i="1"/>
  <c r="H1058" i="1"/>
  <c r="G1063" i="1"/>
  <c r="H1063" i="1"/>
  <c r="G1067" i="1"/>
  <c r="H1067" i="1"/>
  <c r="J1479" i="1"/>
  <c r="H1479" i="1"/>
  <c r="G1479" i="1"/>
  <c r="F23" i="4"/>
  <c r="D19" i="1"/>
  <c r="G1023" i="1"/>
  <c r="H1023" i="1"/>
  <c r="G1031" i="1"/>
  <c r="H1031" i="1"/>
  <c r="G1034" i="1"/>
  <c r="H1034" i="1"/>
  <c r="G1306" i="1"/>
  <c r="H1306" i="1"/>
  <c r="G1322" i="1"/>
  <c r="H1322" i="1"/>
  <c r="G1348" i="1"/>
  <c r="H1348" i="1"/>
  <c r="H1460" i="1"/>
  <c r="J1460" i="1"/>
  <c r="G1460" i="1"/>
  <c r="I1460" i="1" s="1"/>
  <c r="G1055" i="1"/>
  <c r="H1055" i="1"/>
  <c r="G1075" i="1"/>
  <c r="H1075" i="1"/>
  <c r="G1083" i="1"/>
  <c r="H1083" i="1"/>
  <c r="G1091" i="1"/>
  <c r="H1091" i="1"/>
  <c r="G1296" i="1"/>
  <c r="H1296" i="1"/>
  <c r="H1456" i="1"/>
  <c r="J1456" i="1"/>
  <c r="G1456" i="1"/>
  <c r="G1018" i="1"/>
  <c r="H1018" i="1"/>
  <c r="G1026" i="1"/>
  <c r="H1026" i="1"/>
  <c r="G1039" i="1"/>
  <c r="H1039" i="1"/>
  <c r="G1042" i="1"/>
  <c r="H1042"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051" i="1"/>
  <c r="H1051" i="1"/>
  <c r="G1054" i="1"/>
  <c r="H1054" i="1"/>
  <c r="G1059" i="1"/>
  <c r="H1059" i="1"/>
  <c r="G1062" i="1"/>
  <c r="H1062" i="1"/>
  <c r="G1066" i="1"/>
  <c r="H1066" i="1"/>
  <c r="G1071" i="1"/>
  <c r="H1071" i="1"/>
  <c r="G1074" i="1"/>
  <c r="H1074" i="1"/>
  <c r="G1079" i="1"/>
  <c r="H1079" i="1"/>
  <c r="G1082" i="1"/>
  <c r="H1082" i="1"/>
  <c r="G1087" i="1"/>
  <c r="H1087" i="1"/>
  <c r="G1090" i="1"/>
  <c r="H1090" i="1"/>
  <c r="G1095" i="1"/>
  <c r="G1102" i="1"/>
  <c r="G1110" i="1"/>
  <c r="G1118" i="1"/>
  <c r="G1170" i="1"/>
  <c r="G1178" i="1"/>
  <c r="G1185" i="1"/>
  <c r="G1193" i="1"/>
  <c r="G1201" i="1"/>
  <c r="G1209" i="1"/>
  <c r="G1288" i="1"/>
  <c r="H1288" i="1"/>
  <c r="G1356" i="1"/>
  <c r="H1356" i="1"/>
  <c r="J1449" i="1"/>
  <c r="H1449" i="1"/>
  <c r="G1449" i="1"/>
  <c r="I1449" i="1" s="1"/>
  <c r="G1528" i="1"/>
  <c r="H1528" i="1"/>
  <c r="G1536" i="1"/>
  <c r="H1536" i="1"/>
  <c r="G1544" i="1"/>
  <c r="H1544" i="1"/>
  <c r="G1552" i="1"/>
  <c r="H1552" i="1"/>
  <c r="G1560" i="1"/>
  <c r="H1560" i="1"/>
  <c r="G1568" i="1"/>
  <c r="H1568" i="1"/>
  <c r="G1576" i="1"/>
  <c r="H1576" i="1"/>
  <c r="H1463" i="1"/>
  <c r="J1463" i="1"/>
  <c r="G1463" i="1"/>
  <c r="I1463" i="1" s="1"/>
  <c r="G1019" i="1"/>
  <c r="H1019" i="1"/>
  <c r="G1022" i="1"/>
  <c r="H1022" i="1"/>
  <c r="G1027" i="1"/>
  <c r="H1027" i="1"/>
  <c r="G1030" i="1"/>
  <c r="H1030" i="1"/>
  <c r="G1035" i="1"/>
  <c r="H1035" i="1"/>
  <c r="G1038" i="1"/>
  <c r="H1038" i="1"/>
  <c r="G1043" i="1"/>
  <c r="H1043" i="1"/>
  <c r="G1130" i="1"/>
  <c r="G1138" i="1"/>
  <c r="G1146" i="1"/>
  <c r="G1159" i="1"/>
  <c r="G1220" i="1"/>
  <c r="G1314" i="1"/>
  <c r="H1314" i="1"/>
  <c r="G1332" i="1"/>
  <c r="H1332" i="1"/>
  <c r="G1364" i="1"/>
  <c r="H1364" i="1"/>
  <c r="G1439" i="1"/>
  <c r="H1439" i="1"/>
  <c r="J1439" i="1"/>
  <c r="H1337" i="1"/>
  <c r="H1338" i="1"/>
  <c r="H1345" i="1"/>
  <c r="H1346" i="1"/>
  <c r="H1353" i="1"/>
  <c r="H1354" i="1"/>
  <c r="H1361" i="1"/>
  <c r="H1362" i="1"/>
  <c r="H1441" i="1"/>
  <c r="J1441" i="1"/>
  <c r="G1453" i="1"/>
  <c r="J1455" i="1"/>
  <c r="H1455" i="1"/>
  <c r="J1459" i="1"/>
  <c r="H1459" i="1"/>
  <c r="H1465" i="1"/>
  <c r="J1465" i="1"/>
  <c r="G1465" i="1"/>
  <c r="H1478" i="1"/>
  <c r="J1478" i="1"/>
  <c r="G1496" i="1"/>
  <c r="H1496" i="1"/>
  <c r="G1504" i="1"/>
  <c r="H1504" i="1"/>
  <c r="G1512" i="1"/>
  <c r="H1512" i="1"/>
  <c r="G1020" i="1"/>
  <c r="G1024" i="1"/>
  <c r="G1028" i="1"/>
  <c r="G1032" i="1"/>
  <c r="G1036" i="1"/>
  <c r="G1040" i="1"/>
  <c r="G1044" i="1"/>
  <c r="G1048" i="1"/>
  <c r="G1052" i="1"/>
  <c r="G1056" i="1"/>
  <c r="G1060" i="1"/>
  <c r="G1064" i="1"/>
  <c r="G1068" i="1"/>
  <c r="G1072" i="1"/>
  <c r="G1076" i="1"/>
  <c r="G1080" i="1"/>
  <c r="G1084" i="1"/>
  <c r="G1088" i="1"/>
  <c r="G1092" i="1"/>
  <c r="G1099" i="1"/>
  <c r="G1103" i="1"/>
  <c r="G1107" i="1"/>
  <c r="G1111" i="1"/>
  <c r="G1115" i="1"/>
  <c r="G1119" i="1"/>
  <c r="G1123" i="1"/>
  <c r="G1127" i="1"/>
  <c r="G1131" i="1"/>
  <c r="G1135" i="1"/>
  <c r="G1139" i="1"/>
  <c r="G1143" i="1"/>
  <c r="G1147" i="1"/>
  <c r="G1151" i="1"/>
  <c r="G1156" i="1"/>
  <c r="G1160" i="1"/>
  <c r="G1164" i="1"/>
  <c r="G1171" i="1"/>
  <c r="G1175" i="1"/>
  <c r="G1179" i="1"/>
  <c r="G1186" i="1"/>
  <c r="G1190" i="1"/>
  <c r="G1194" i="1"/>
  <c r="G1198" i="1"/>
  <c r="G1202" i="1"/>
  <c r="G1206" i="1"/>
  <c r="G1210" i="1"/>
  <c r="G1217" i="1"/>
  <c r="G1221" i="1"/>
  <c r="G1225" i="1"/>
  <c r="G1427" i="1"/>
  <c r="H1427" i="1"/>
  <c r="H1443" i="1"/>
  <c r="J1443" i="1"/>
  <c r="J1451" i="1"/>
  <c r="H1451" i="1"/>
  <c r="I1451" i="1" s="1"/>
  <c r="H1458" i="1"/>
  <c r="I1458" i="1" s="1"/>
  <c r="J1458" i="1"/>
  <c r="H1467" i="1"/>
  <c r="J1467" i="1"/>
  <c r="G1467" i="1"/>
  <c r="I1467" i="1" s="1"/>
  <c r="J1477" i="1"/>
  <c r="H1477" i="1"/>
  <c r="I1477" i="1" s="1"/>
  <c r="G1228" i="1"/>
  <c r="G1232" i="1"/>
  <c r="G1236" i="1"/>
  <c r="G1240" i="1"/>
  <c r="G1244" i="1"/>
  <c r="G1248" i="1"/>
  <c r="G1252" i="1"/>
  <c r="G1256" i="1"/>
  <c r="G1260" i="1"/>
  <c r="G1264" i="1"/>
  <c r="G1268" i="1"/>
  <c r="G1272" i="1"/>
  <c r="G1276" i="1"/>
  <c r="G1280" i="1"/>
  <c r="H1289" i="1"/>
  <c r="H1290" i="1"/>
  <c r="H1297" i="1"/>
  <c r="H1298" i="1"/>
  <c r="H1300" i="1"/>
  <c r="H1308" i="1"/>
  <c r="H1316" i="1"/>
  <c r="H1324" i="1"/>
  <c r="H1333" i="1"/>
  <c r="H1334" i="1"/>
  <c r="H1341" i="1"/>
  <c r="H1342" i="1"/>
  <c r="H1349" i="1"/>
  <c r="H1350" i="1"/>
  <c r="H1357" i="1"/>
  <c r="H1358" i="1"/>
  <c r="H1365" i="1"/>
  <c r="H1366" i="1"/>
  <c r="G1424" i="1"/>
  <c r="H1424" i="1"/>
  <c r="G1432" i="1"/>
  <c r="H1432" i="1"/>
  <c r="J1447" i="1"/>
  <c r="H1447" i="1"/>
  <c r="I1447" i="1" s="1"/>
  <c r="I1455" i="1"/>
  <c r="J1457" i="1"/>
  <c r="H1457" i="1"/>
  <c r="I1457" i="1" s="1"/>
  <c r="G1459" i="1"/>
  <c r="I1459" i="1" s="1"/>
  <c r="H1469" i="1"/>
  <c r="G1469" i="1"/>
  <c r="G1470" i="1"/>
  <c r="H1476" i="1"/>
  <c r="I1476" i="1" s="1"/>
  <c r="J1476" i="1"/>
  <c r="G1478" i="1"/>
  <c r="I1478" i="1" s="1"/>
  <c r="G1480" i="1"/>
  <c r="H1480" i="1"/>
  <c r="G1283" i="1"/>
  <c r="G1287" i="1"/>
  <c r="G1291" i="1"/>
  <c r="G1295" i="1"/>
  <c r="G1303" i="1"/>
  <c r="G1307" i="1"/>
  <c r="G1311" i="1"/>
  <c r="G1315" i="1"/>
  <c r="G1319" i="1"/>
  <c r="G1323" i="1"/>
  <c r="G1327" i="1"/>
  <c r="G1331" i="1"/>
  <c r="G1335" i="1"/>
  <c r="G1339" i="1"/>
  <c r="G1343" i="1"/>
  <c r="G1347" i="1"/>
  <c r="G1351" i="1"/>
  <c r="G1355" i="1"/>
  <c r="G1359" i="1"/>
  <c r="G1363" i="1"/>
  <c r="G1367" i="1"/>
  <c r="H1367" i="1"/>
  <c r="G1376" i="1"/>
  <c r="G1386" i="1"/>
  <c r="G1395" i="1"/>
  <c r="G1402" i="1"/>
  <c r="G1411" i="1"/>
  <c r="G1418" i="1"/>
  <c r="G1434" i="1"/>
  <c r="G1441" i="1"/>
  <c r="I1441" i="1" s="1"/>
  <c r="G1442" i="1"/>
  <c r="I1442" i="1" s="1"/>
  <c r="H1442" i="1"/>
  <c r="J1445" i="1"/>
  <c r="H1448" i="1"/>
  <c r="J1448" i="1"/>
  <c r="H1452" i="1"/>
  <c r="J1452" i="1"/>
  <c r="J1462" i="1"/>
  <c r="H1462" i="1"/>
  <c r="G1462" i="1"/>
  <c r="J1466" i="1"/>
  <c r="H1466" i="1"/>
  <c r="G1466" i="1"/>
  <c r="I1466" i="1" s="1"/>
  <c r="G1494" i="1"/>
  <c r="H1494" i="1"/>
  <c r="G1502" i="1"/>
  <c r="H1502" i="1"/>
  <c r="G1510" i="1"/>
  <c r="H1510" i="1"/>
  <c r="G1520" i="1"/>
  <c r="H1520" i="1"/>
  <c r="G1526" i="1"/>
  <c r="H1526" i="1"/>
  <c r="G1534" i="1"/>
  <c r="H1534" i="1"/>
  <c r="G1542" i="1"/>
  <c r="H1542" i="1"/>
  <c r="G1550" i="1"/>
  <c r="H1550" i="1"/>
  <c r="G1558" i="1"/>
  <c r="H1558" i="1"/>
  <c r="G1566" i="1"/>
  <c r="H1566" i="1"/>
  <c r="G1574" i="1"/>
  <c r="H1574" i="1"/>
  <c r="D351" i="4"/>
  <c r="F356" i="4"/>
  <c r="F364" i="4"/>
  <c r="D363" i="4"/>
  <c r="F164" i="4"/>
  <c r="D163" i="4"/>
  <c r="G1285" i="1"/>
  <c r="G1289" i="1"/>
  <c r="G1293" i="1"/>
  <c r="G1297" i="1"/>
  <c r="G1301" i="1"/>
  <c r="G1305" i="1"/>
  <c r="G1309" i="1"/>
  <c r="G1313" i="1"/>
  <c r="G1317" i="1"/>
  <c r="G1321" i="1"/>
  <c r="G1325" i="1"/>
  <c r="G1333" i="1"/>
  <c r="G1337" i="1"/>
  <c r="G1341" i="1"/>
  <c r="G1345" i="1"/>
  <c r="G1349" i="1"/>
  <c r="G1353" i="1"/>
  <c r="G1357" i="1"/>
  <c r="G1361" i="1"/>
  <c r="G1365" i="1"/>
  <c r="G1368" i="1"/>
  <c r="G1375" i="1"/>
  <c r="G1387" i="1"/>
  <c r="G1394" i="1"/>
  <c r="G1403" i="1"/>
  <c r="G1410" i="1"/>
  <c r="G1419" i="1"/>
  <c r="G1426" i="1"/>
  <c r="G1430" i="1"/>
  <c r="H1430" i="1"/>
  <c r="G1443" i="1"/>
  <c r="I1443" i="1" s="1"/>
  <c r="H1446" i="1"/>
  <c r="I1446" i="1" s="1"/>
  <c r="J1446" i="1"/>
  <c r="G1448" i="1"/>
  <c r="H1450" i="1"/>
  <c r="I1450" i="1" s="1"/>
  <c r="J1450" i="1"/>
  <c r="G1452" i="1"/>
  <c r="I1452" i="1" s="1"/>
  <c r="J1464" i="1"/>
  <c r="H1464" i="1"/>
  <c r="G1464" i="1"/>
  <c r="J1468" i="1"/>
  <c r="H1468" i="1"/>
  <c r="G1468" i="1"/>
  <c r="I1468" i="1" s="1"/>
  <c r="D7" i="4"/>
  <c r="F8" i="4"/>
  <c r="F54" i="4"/>
  <c r="D50" i="4"/>
  <c r="F421" i="4"/>
  <c r="D580" i="4"/>
  <c r="F585" i="4"/>
  <c r="F599" i="4"/>
  <c r="D593" i="4"/>
  <c r="E50" i="4"/>
  <c r="D46" i="1" s="1"/>
  <c r="F140" i="4"/>
  <c r="D139" i="4"/>
  <c r="F225" i="4"/>
  <c r="D224" i="4"/>
  <c r="D82" i="4"/>
  <c r="F196" i="4"/>
  <c r="E643" i="4"/>
  <c r="D637" i="1" s="1"/>
  <c r="E421" i="4"/>
  <c r="C1437" i="1"/>
  <c r="D5" i="7"/>
  <c r="G1369" i="1"/>
  <c r="G1373" i="1"/>
  <c r="G1377" i="1"/>
  <c r="G1381" i="1"/>
  <c r="G1384" i="1"/>
  <c r="G1388" i="1"/>
  <c r="G1392" i="1"/>
  <c r="G1396" i="1"/>
  <c r="G1400" i="1"/>
  <c r="G1404" i="1"/>
  <c r="G1408" i="1"/>
  <c r="G1412" i="1"/>
  <c r="G1416" i="1"/>
  <c r="G1420" i="1"/>
  <c r="H1471" i="1"/>
  <c r="I1471" i="1" s="1"/>
  <c r="J1471" i="1"/>
  <c r="J1472" i="1"/>
  <c r="H1472" i="1"/>
  <c r="I1472" i="1" s="1"/>
  <c r="H1473" i="1"/>
  <c r="I1473" i="1" s="1"/>
  <c r="J1473" i="1"/>
  <c r="J1474" i="1"/>
  <c r="H1474" i="1"/>
  <c r="I1474" i="1" s="1"/>
  <c r="F59" i="4"/>
  <c r="D106" i="4"/>
  <c r="E152" i="4"/>
  <c r="F152" i="4" s="1"/>
  <c r="F238" i="5"/>
  <c r="D237" i="5"/>
  <c r="G1445" i="1"/>
  <c r="G21" i="9"/>
  <c r="D299" i="4"/>
  <c r="F304" i="4"/>
  <c r="F312" i="4"/>
  <c r="D311" i="4"/>
  <c r="D643" i="4"/>
  <c r="F416" i="4"/>
  <c r="F485" i="4"/>
  <c r="D484" i="4"/>
  <c r="E141" i="6"/>
  <c r="H290" i="9"/>
  <c r="E146" i="5"/>
  <c r="D1124" i="1" s="1"/>
  <c r="H1124" i="1" s="1"/>
  <c r="F191" i="5"/>
  <c r="D190" i="5"/>
  <c r="F128" i="4"/>
  <c r="E163" i="4"/>
  <c r="D159" i="1" s="1"/>
  <c r="F210" i="4"/>
  <c r="F253" i="4"/>
  <c r="D252" i="4"/>
  <c r="E350" i="4"/>
  <c r="D644" i="4"/>
  <c r="F473" i="4"/>
  <c r="D472" i="4"/>
  <c r="F535" i="4"/>
  <c r="D529" i="4"/>
  <c r="F45" i="5"/>
  <c r="D12" i="5"/>
  <c r="F78" i="5"/>
  <c r="H289" i="9"/>
  <c r="E289" i="9" s="1"/>
  <c r="B289" i="9" s="1"/>
  <c r="E87" i="5"/>
  <c r="D1065" i="1" s="1"/>
  <c r="H307" i="9"/>
  <c r="E176" i="5"/>
  <c r="D206" i="5"/>
  <c r="F207" i="5"/>
  <c r="F268" i="4"/>
  <c r="F417" i="4"/>
  <c r="F466" i="4"/>
  <c r="D87" i="5"/>
  <c r="F88" i="5"/>
  <c r="D118" i="5"/>
  <c r="E143" i="9"/>
  <c r="B143" i="9" s="1"/>
  <c r="D177" i="5"/>
  <c r="E245" i="5"/>
  <c r="D1222" i="1" s="1"/>
  <c r="H1222" i="1" s="1"/>
  <c r="D35" i="6"/>
  <c r="D5" i="6"/>
  <c r="D89" i="6"/>
  <c r="D49" i="8"/>
  <c r="E37" i="9"/>
  <c r="B37" i="9" s="1"/>
  <c r="B43" i="9"/>
  <c r="E290" i="9"/>
  <c r="B29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89" i="9"/>
  <c r="E189" i="9" s="1"/>
  <c r="B189" i="9" s="1"/>
  <c r="G166" i="9"/>
  <c r="H165" i="9"/>
  <c r="G191" i="9"/>
  <c r="E191" i="9" s="1"/>
  <c r="B191" i="9" s="1"/>
  <c r="I10" i="9"/>
  <c r="G161" i="9"/>
  <c r="E161" i="9" s="1"/>
  <c r="B161" i="9" s="1"/>
  <c r="G163" i="9"/>
  <c r="E163" i="9" s="1"/>
  <c r="B163" i="9" s="1"/>
  <c r="G165" i="9"/>
  <c r="E165" i="9" s="1"/>
  <c r="B165" i="9" s="1"/>
  <c r="G190" i="9"/>
  <c r="E190" i="9" s="1"/>
  <c r="B190" i="9" s="1"/>
  <c r="B150" i="9"/>
  <c r="B158" i="9"/>
  <c r="B82" i="9"/>
  <c r="B90" i="9"/>
  <c r="G162" i="9"/>
  <c r="E162" i="9" s="1"/>
  <c r="B162" i="9" s="1"/>
  <c r="G164" i="9"/>
  <c r="E164" i="9" s="1"/>
  <c r="B164" i="9" s="1"/>
  <c r="E81" i="9"/>
  <c r="B81" i="9" s="1"/>
  <c r="B102" i="9"/>
  <c r="E116" i="9"/>
  <c r="B116" i="9" s="1"/>
  <c r="B122" i="9"/>
  <c r="E132" i="9"/>
  <c r="B132" i="9" s="1"/>
  <c r="B138" i="9"/>
  <c r="B142" i="9"/>
  <c r="B146" i="9"/>
  <c r="B154" i="9"/>
  <c r="F225" i="9"/>
  <c r="B225" i="9" s="1"/>
  <c r="B231" i="9"/>
  <c r="F233" i="9"/>
  <c r="B233" i="9" s="1"/>
  <c r="E528" i="4" l="1"/>
  <c r="D522" i="1" s="1"/>
  <c r="G259" i="1"/>
  <c r="F263" i="4"/>
  <c r="F215" i="4"/>
  <c r="D211" i="1"/>
  <c r="G192" i="1"/>
  <c r="D42" i="8"/>
  <c r="H19" i="9" s="1"/>
  <c r="E19" i="9" s="1"/>
  <c r="B19" i="9" s="1"/>
  <c r="G1499" i="1"/>
  <c r="G1493" i="1"/>
  <c r="H1493" i="1"/>
  <c r="F124" i="4"/>
  <c r="H120" i="1"/>
  <c r="G317" i="9"/>
  <c r="E317" i="9" s="1"/>
  <c r="D141" i="6"/>
  <c r="F5" i="6"/>
  <c r="H24" i="3"/>
  <c r="C1299" i="1"/>
  <c r="G307" i="9"/>
  <c r="E307" i="9" s="1"/>
  <c r="B307" i="9" s="1"/>
  <c r="F177" i="5"/>
  <c r="D176" i="5"/>
  <c r="C1154" i="1"/>
  <c r="G310" i="9"/>
  <c r="E310" i="9" s="1"/>
  <c r="B310" i="9" s="1"/>
  <c r="F206" i="5"/>
  <c r="C1183" i="1"/>
  <c r="D7" i="5"/>
  <c r="F12" i="5"/>
  <c r="C990" i="1"/>
  <c r="F472" i="4"/>
  <c r="C466" i="1"/>
  <c r="F252" i="4"/>
  <c r="C248" i="1"/>
  <c r="F484" i="4"/>
  <c r="C478" i="1"/>
  <c r="F311" i="4"/>
  <c r="C306" i="1"/>
  <c r="G1437" i="1"/>
  <c r="H1437" i="1"/>
  <c r="F139" i="4"/>
  <c r="C135" i="1"/>
  <c r="D420" i="4"/>
  <c r="G1124" i="1"/>
  <c r="H13" i="1"/>
  <c r="G13" i="1"/>
  <c r="B192" i="9"/>
  <c r="F213" i="9"/>
  <c r="B213" i="9" s="1"/>
  <c r="F87" i="5"/>
  <c r="C1065" i="1"/>
  <c r="G313" i="9"/>
  <c r="E313" i="9" s="1"/>
  <c r="B313" i="9" s="1"/>
  <c r="I34" i="3"/>
  <c r="C1517" i="1"/>
  <c r="I22" i="3"/>
  <c r="D1153" i="1"/>
  <c r="D68" i="5"/>
  <c r="E237" i="5"/>
  <c r="E151" i="4"/>
  <c r="D148" i="1"/>
  <c r="H21" i="9"/>
  <c r="E21" i="9" s="1"/>
  <c r="F82" i="4"/>
  <c r="C78" i="1"/>
  <c r="F7" i="4"/>
  <c r="D6" i="4"/>
  <c r="C3" i="1"/>
  <c r="I1464" i="1"/>
  <c r="F163" i="4"/>
  <c r="D151" i="4"/>
  <c r="C159" i="1"/>
  <c r="I1462" i="1"/>
  <c r="I1465" i="1"/>
  <c r="I1456" i="1"/>
  <c r="I1479" i="1"/>
  <c r="E6" i="4"/>
  <c r="D3" i="1"/>
  <c r="D43" i="8"/>
  <c r="C1524" i="1"/>
  <c r="F35" i="6"/>
  <c r="H25" i="3"/>
  <c r="C1329" i="1"/>
  <c r="D528" i="4"/>
  <c r="F529" i="4"/>
  <c r="C523" i="1"/>
  <c r="F644" i="4"/>
  <c r="C638" i="1"/>
  <c r="G309" i="9"/>
  <c r="E309" i="9" s="1"/>
  <c r="B309" i="9" s="1"/>
  <c r="F190" i="5"/>
  <c r="C1167" i="1"/>
  <c r="E420" i="4"/>
  <c r="D415" i="1"/>
  <c r="F224" i="4"/>
  <c r="C220" i="1"/>
  <c r="F580" i="4"/>
  <c r="C574" i="1"/>
  <c r="F50" i="4"/>
  <c r="C46" i="1"/>
  <c r="F351" i="4"/>
  <c r="D350" i="4"/>
  <c r="C346" i="1"/>
  <c r="E166" i="9"/>
  <c r="B166" i="9" s="1"/>
  <c r="F89" i="6"/>
  <c r="C1383" i="1"/>
  <c r="F118" i="5"/>
  <c r="C1096" i="1"/>
  <c r="E68" i="5"/>
  <c r="E408" i="4"/>
  <c r="D403" i="1" s="1"/>
  <c r="D345" i="1"/>
  <c r="I28" i="3"/>
  <c r="D1435" i="1"/>
  <c r="F643" i="4"/>
  <c r="C637" i="1"/>
  <c r="F299" i="4"/>
  <c r="D298" i="4"/>
  <c r="C294" i="1"/>
  <c r="F237" i="5"/>
  <c r="H23" i="3"/>
  <c r="C1214" i="1"/>
  <c r="F106" i="4"/>
  <c r="C102" i="1"/>
  <c r="G315" i="9"/>
  <c r="E315" i="9" s="1"/>
  <c r="C1436" i="1"/>
  <c r="H29" i="3"/>
  <c r="F593" i="4"/>
  <c r="C587" i="1"/>
  <c r="I1448" i="1"/>
  <c r="F363" i="4"/>
  <c r="C358" i="1"/>
  <c r="E407" i="4"/>
  <c r="D402" i="1" s="1"/>
  <c r="G1222" i="1"/>
  <c r="I1439" i="1"/>
  <c r="G19" i="1"/>
  <c r="H19" i="1"/>
  <c r="H211" i="1" l="1"/>
  <c r="G211" i="1"/>
  <c r="D407" i="4"/>
  <c r="F298" i="4"/>
  <c r="C293" i="1"/>
  <c r="G294" i="1"/>
  <c r="H294" i="1"/>
  <c r="G1383" i="1"/>
  <c r="H1383" i="1"/>
  <c r="D408" i="4"/>
  <c r="F350" i="4"/>
  <c r="C345" i="1"/>
  <c r="G574" i="1"/>
  <c r="H574" i="1"/>
  <c r="G415" i="1"/>
  <c r="H415" i="1"/>
  <c r="E412" i="4"/>
  <c r="I16" i="3"/>
  <c r="D2" i="1"/>
  <c r="H78" i="1"/>
  <c r="G78" i="1"/>
  <c r="E289" i="4"/>
  <c r="E290" i="4" s="1"/>
  <c r="D286" i="1" s="1"/>
  <c r="I17" i="3"/>
  <c r="D147" i="1"/>
  <c r="F141" i="6"/>
  <c r="C1435" i="1"/>
  <c r="H28" i="3"/>
  <c r="I21" i="3"/>
  <c r="D1046" i="1"/>
  <c r="E6" i="5"/>
  <c r="E635" i="4"/>
  <c r="D629" i="1" s="1"/>
  <c r="D414" i="1"/>
  <c r="E636" i="4"/>
  <c r="D630" i="1" s="1"/>
  <c r="H638" i="1"/>
  <c r="G638" i="1"/>
  <c r="D636" i="4"/>
  <c r="F528" i="4"/>
  <c r="C522" i="1"/>
  <c r="G1524" i="1"/>
  <c r="H1524" i="1"/>
  <c r="G159" i="1"/>
  <c r="H159" i="1"/>
  <c r="H3" i="1"/>
  <c r="G3" i="1"/>
  <c r="B21" i="9"/>
  <c r="G478" i="1"/>
  <c r="H478" i="1"/>
  <c r="G466" i="1"/>
  <c r="H466" i="1"/>
  <c r="D6" i="5"/>
  <c r="F7" i="5"/>
  <c r="H20" i="3"/>
  <c r="C985" i="1"/>
  <c r="G1154" i="1"/>
  <c r="H1154" i="1"/>
  <c r="H9" i="3"/>
  <c r="G1299" i="1"/>
  <c r="H1299" i="1"/>
  <c r="E316" i="9"/>
  <c r="B317" i="9"/>
  <c r="H1214" i="1"/>
  <c r="G587" i="1"/>
  <c r="H587" i="1"/>
  <c r="B315" i="9"/>
  <c r="E314" i="9"/>
  <c r="I10" i="3" s="1"/>
  <c r="G1096" i="1"/>
  <c r="H1096" i="1"/>
  <c r="H46" i="1"/>
  <c r="G46" i="1"/>
  <c r="G220" i="1"/>
  <c r="H220" i="1"/>
  <c r="G1167" i="1"/>
  <c r="H1167" i="1"/>
  <c r="G1329" i="1"/>
  <c r="H1329" i="1"/>
  <c r="I35" i="3"/>
  <c r="C1518" i="1"/>
  <c r="G312" i="9"/>
  <c r="E312" i="9" s="1"/>
  <c r="D289" i="4"/>
  <c r="F151" i="4"/>
  <c r="H17" i="3"/>
  <c r="C147" i="1"/>
  <c r="D412" i="4"/>
  <c r="F6" i="4"/>
  <c r="H16" i="3"/>
  <c r="C2" i="1"/>
  <c r="I23" i="3"/>
  <c r="D1214" i="1"/>
  <c r="G1214" i="1" s="1"/>
  <c r="E175" i="5"/>
  <c r="D1152" i="1" s="1"/>
  <c r="K1450" i="9"/>
  <c r="F420" i="4"/>
  <c r="D635" i="4"/>
  <c r="C414" i="1"/>
  <c r="G1183" i="1"/>
  <c r="H1183" i="1"/>
  <c r="F176" i="5"/>
  <c r="D175" i="5"/>
  <c r="H22" i="3"/>
  <c r="C1153" i="1"/>
  <c r="G1436" i="1"/>
  <c r="H1436" i="1"/>
  <c r="G358" i="1"/>
  <c r="H358" i="1"/>
  <c r="H102" i="1"/>
  <c r="G102" i="1"/>
  <c r="H637" i="1"/>
  <c r="G637" i="1"/>
  <c r="G346" i="1"/>
  <c r="H346" i="1"/>
  <c r="G523" i="1"/>
  <c r="H523" i="1"/>
  <c r="H148" i="1"/>
  <c r="G148" i="1"/>
  <c r="F68" i="5"/>
  <c r="H21" i="3"/>
  <c r="C1046" i="1"/>
  <c r="H1517" i="1"/>
  <c r="G1517" i="1"/>
  <c r="H11" i="3"/>
  <c r="G1065" i="1"/>
  <c r="H1065" i="1"/>
  <c r="H135" i="1"/>
  <c r="G135" i="1"/>
  <c r="H306" i="1"/>
  <c r="G306" i="1"/>
  <c r="G248" i="1"/>
  <c r="H248" i="1"/>
  <c r="G990" i="1"/>
  <c r="H990" i="1"/>
  <c r="E639" i="4" l="1"/>
  <c r="D407" i="1"/>
  <c r="F408" i="4"/>
  <c r="C403" i="1"/>
  <c r="D413" i="4"/>
  <c r="D291" i="4"/>
  <c r="F289" i="4"/>
  <c r="C285" i="1"/>
  <c r="K3" i="9"/>
  <c r="I9" i="3"/>
  <c r="G1046" i="1"/>
  <c r="H1046" i="1"/>
  <c r="F635" i="4"/>
  <c r="C629" i="1"/>
  <c r="G147" i="1"/>
  <c r="H147" i="1"/>
  <c r="E311" i="9"/>
  <c r="I11" i="3" s="1"/>
  <c r="B312" i="9"/>
  <c r="F636" i="4"/>
  <c r="C630" i="1"/>
  <c r="H293" i="1"/>
  <c r="G293" i="1"/>
  <c r="N3" i="9"/>
  <c r="F175" i="5"/>
  <c r="C1152" i="1"/>
  <c r="H414" i="1"/>
  <c r="G414" i="1"/>
  <c r="G1153" i="1"/>
  <c r="H1153" i="1"/>
  <c r="D639" i="4"/>
  <c r="D414" i="4"/>
  <c r="F412" i="4"/>
  <c r="C407" i="1"/>
  <c r="G1518" i="1"/>
  <c r="H1518" i="1"/>
  <c r="G284" i="9"/>
  <c r="E284" i="9" s="1"/>
  <c r="B284" i="9" s="1"/>
  <c r="G278" i="9"/>
  <c r="F6" i="5"/>
  <c r="C984" i="1"/>
  <c r="G345" i="1"/>
  <c r="H345" i="1"/>
  <c r="H2" i="1"/>
  <c r="G2" i="1"/>
  <c r="D290" i="4"/>
  <c r="H985" i="1"/>
  <c r="G985" i="1"/>
  <c r="G522" i="1"/>
  <c r="H522" i="1"/>
  <c r="H278" i="9"/>
  <c r="D984" i="1"/>
  <c r="G1435" i="1"/>
  <c r="H1435" i="1"/>
  <c r="E291" i="4"/>
  <c r="D287" i="1" s="1"/>
  <c r="E413" i="4"/>
  <c r="E414" i="4" s="1"/>
  <c r="D409" i="1" s="1"/>
  <c r="D285" i="1"/>
  <c r="F407" i="4"/>
  <c r="C402" i="1"/>
  <c r="H402" i="1" l="1"/>
  <c r="G402" i="1"/>
  <c r="H629" i="1"/>
  <c r="G629" i="1"/>
  <c r="F290" i="4"/>
  <c r="C286" i="1"/>
  <c r="D640" i="4"/>
  <c r="D415" i="4"/>
  <c r="F413" i="4"/>
  <c r="C408" i="1"/>
  <c r="F639" i="4"/>
  <c r="C633" i="1"/>
  <c r="E278" i="9"/>
  <c r="G407" i="1"/>
  <c r="H407" i="1"/>
  <c r="G1152" i="1"/>
  <c r="H1152" i="1"/>
  <c r="F291" i="4"/>
  <c r="C287" i="1"/>
  <c r="E640" i="4"/>
  <c r="E641" i="4" s="1"/>
  <c r="E415" i="4"/>
  <c r="D410" i="1" s="1"/>
  <c r="D408" i="1"/>
  <c r="H8" i="3"/>
  <c r="H984" i="1"/>
  <c r="G984" i="1"/>
  <c r="F414" i="4"/>
  <c r="C409" i="1"/>
  <c r="G630" i="1"/>
  <c r="H630" i="1"/>
  <c r="H285" i="1"/>
  <c r="G285" i="1"/>
  <c r="H403" i="1"/>
  <c r="G403" i="1"/>
  <c r="D633" i="1"/>
  <c r="H409" i="1" l="1"/>
  <c r="G409" i="1"/>
  <c r="D635" i="1"/>
  <c r="D642" i="4"/>
  <c r="F640" i="4"/>
  <c r="C634" i="1"/>
  <c r="E277" i="9"/>
  <c r="I8" i="3" s="1"/>
  <c r="B278" i="9"/>
  <c r="G408" i="1"/>
  <c r="H408" i="1"/>
  <c r="E642" i="4"/>
  <c r="D634" i="1"/>
  <c r="H633" i="1"/>
  <c r="G633" i="1"/>
  <c r="H286" i="1"/>
  <c r="G286" i="1"/>
  <c r="M3" i="9"/>
  <c r="G287" i="1"/>
  <c r="H287" i="1"/>
  <c r="D641" i="4"/>
  <c r="F415" i="4"/>
  <c r="C410" i="1"/>
  <c r="E646" i="4" l="1"/>
  <c r="D636" i="1"/>
  <c r="F641" i="4"/>
  <c r="D645" i="4"/>
  <c r="C635" i="1"/>
  <c r="G276" i="9"/>
  <c r="E276" i="9" s="1"/>
  <c r="B276" i="9" s="1"/>
  <c r="G634" i="1"/>
  <c r="H634" i="1"/>
  <c r="E645" i="4"/>
  <c r="H410" i="1"/>
  <c r="G410" i="1"/>
  <c r="D646" i="4"/>
  <c r="F642" i="4"/>
  <c r="C636" i="1"/>
  <c r="F646" i="4" l="1"/>
  <c r="H19" i="3"/>
  <c r="C640" i="1"/>
  <c r="F645" i="4"/>
  <c r="H18" i="3"/>
  <c r="C639" i="1"/>
  <c r="G636" i="1"/>
  <c r="H636" i="1"/>
  <c r="I18" i="3"/>
  <c r="D639" i="1"/>
  <c r="H635" i="1"/>
  <c r="G635" i="1"/>
  <c r="H7" i="3"/>
  <c r="I19" i="3"/>
  <c r="D640" i="1"/>
  <c r="G640" i="1" l="1"/>
  <c r="H640" i="1"/>
  <c r="H639" i="1"/>
  <c r="G639" i="1"/>
  <c r="J3" i="9"/>
  <c r="G274" i="9" l="1"/>
  <c r="M272" i="9"/>
  <c r="L272" i="9"/>
  <c r="H274" i="9"/>
  <c r="H18" i="9"/>
  <c r="G18" i="9"/>
  <c r="H17" i="9"/>
  <c r="I11" i="9"/>
  <c r="M16" i="9"/>
  <c r="K13" i="9"/>
  <c r="J10" i="9"/>
  <c r="I7" i="9"/>
  <c r="K9" i="9"/>
  <c r="J6" i="9"/>
  <c r="K5" i="9"/>
  <c r="L15" i="9"/>
  <c r="I6" i="9"/>
  <c r="K12" i="9"/>
  <c r="G17" i="9"/>
  <c r="K10" i="9"/>
  <c r="G16" i="9"/>
  <c r="K7" i="9"/>
  <c r="J12" i="9"/>
  <c r="K8" i="9"/>
  <c r="J13" i="9"/>
  <c r="I13" i="9"/>
  <c r="J17" i="9"/>
  <c r="K6" i="9"/>
  <c r="J11" i="9"/>
  <c r="I17" i="9"/>
  <c r="J9" i="9"/>
  <c r="H15" i="9"/>
  <c r="J7" i="9"/>
  <c r="I12" i="9"/>
  <c r="I9" i="9"/>
  <c r="G15" i="9"/>
  <c r="I8" i="9"/>
  <c r="M15" i="9"/>
  <c r="I5" i="9"/>
  <c r="K11" i="9"/>
  <c r="H16" i="9"/>
  <c r="J5" i="9"/>
  <c r="L16" i="9"/>
  <c r="J8" i="9"/>
  <c r="F16" i="9" l="1"/>
  <c r="E5" i="9"/>
  <c r="B5" i="9" s="1"/>
  <c r="E13" i="9"/>
  <c r="B13" i="9" s="1"/>
  <c r="F272" i="9"/>
  <c r="B272" i="9" s="1"/>
  <c r="E15" i="9"/>
  <c r="E9" i="9"/>
  <c r="B9" i="9" s="1"/>
  <c r="E18" i="9"/>
  <c r="B18" i="9" s="1"/>
  <c r="E10" i="9"/>
  <c r="B10" i="9" s="1"/>
  <c r="F15" i="9"/>
  <c r="E7" i="9"/>
  <c r="B7" i="9" s="1"/>
  <c r="E11" i="9"/>
  <c r="B11" i="9" s="1"/>
  <c r="E17" i="9"/>
  <c r="B17" i="9" s="1"/>
  <c r="E12" i="9"/>
  <c r="B12" i="9" s="1"/>
  <c r="E8" i="9"/>
  <c r="B8" i="9" s="1"/>
  <c r="E16" i="9"/>
  <c r="E6" i="9"/>
  <c r="B6" i="9" s="1"/>
  <c r="E274" i="9"/>
  <c r="F14" i="9" l="1"/>
  <c r="F20" i="9"/>
  <c r="B16" i="9"/>
  <c r="B15" i="9"/>
  <c r="B274" i="9"/>
  <c r="E20" i="9"/>
  <c r="I7" i="3" s="1"/>
  <c r="E14" i="9"/>
  <c r="E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<sst xmlns="http://schemas.openxmlformats.org/spreadsheetml/2006/main" count="4362" uniqueCount="3424">
  <si>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</si>
  <si>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</si>
  <si>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</si>
  <si>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</si>
  <si>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</si>
  <si>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</si>
  <si>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</si>
  <si>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</si>
  <si>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</si>
  <si>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</si>
  <si>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</si>
  <si>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</si>
  <si>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</si>
  <si>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</si>
  <si>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</si>
  <si>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</si>
  <si>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</si>
  <si>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</si>
  <si>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</si>
  <si>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</si>
  <si>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</si>
  <si>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</si>
  <si>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</si>
  <si>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</si>
  <si>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</si>
  <si>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</si>
  <si>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</si>
  <si>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</si>
  <si>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</si>
  <si>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</si>
  <si>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</si>
  <si>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</si>
  <si>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</si>
  <si>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</si>
  <si>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</si>
  <si>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</si>
  <si>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</si>
  <si>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</si>
  <si>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</si>
  <si>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</si>
  <si>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</si>
  <si>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</si>
  <si>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</si>
  <si>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</si>
  <si>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</si>
  <si>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</si>
  <si>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</si>
  <si>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</si>
  <si>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</si>
  <si>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28645 - OPĆINA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</si>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</sst>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1748559</v>
      </c>
      <c r="D2" s="6">
        <f>'PR-RAS'!E6</f>
        <v>1802049.07</v>
      </c>
      <c r="E2" s="6">
        <v>0</v>
      </c>
      <c r="F2" s="6">
        <v>0</v>
      </c>
      <c r="G2" s="7">
        <f t="shared" ref="G2:G264" si="0">(B2/1000)*(C2*1+D2*2)</f>
        <v>5352.6571400000003</v>
      </c>
      <c r="H2" s="7">
        <f t="shared" ref="H2:H264" si="1">ABS(C2-ROUND(C2,0))+ABS(D2-ROUND(D2,0))</f>
        <v>7.000000006519258E-2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1163656.7500000002</v>
      </c>
      <c r="D3" s="1">
        <f>'PR-RAS'!E7</f>
        <v>1562611.26</v>
      </c>
      <c r="E3" s="1">
        <v>0</v>
      </c>
      <c r="F3" s="1">
        <v>0</v>
      </c>
      <c r="G3" s="2">
        <f t="shared" si="0"/>
        <v>8577.7585400000007</v>
      </c>
      <c r="H3" s="2">
        <f t="shared" si="1"/>
        <v>0.50999999977648258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994094.28000000014</v>
      </c>
      <c r="D4" s="1">
        <f>'PR-RAS'!E8</f>
        <v>1371409.2899999998</v>
      </c>
      <c r="E4" s="1">
        <v>0</v>
      </c>
      <c r="F4" s="1">
        <v>0</v>
      </c>
      <c r="G4" s="2">
        <f t="shared" si="0"/>
        <v>11210.738579999999</v>
      </c>
      <c r="H4" s="2">
        <f t="shared" si="1"/>
        <v>0.56999999994877726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899342.8</v>
      </c>
      <c r="D5" s="1">
        <f>'PR-RAS'!E9</f>
        <v>1241502.46</v>
      </c>
      <c r="E5" s="1">
        <v>0</v>
      </c>
      <c r="F5" s="1">
        <v>0</v>
      </c>
      <c r="G5" s="2">
        <f t="shared" si="0"/>
        <v>13529.390879999999</v>
      </c>
      <c r="H5" s="2">
        <f t="shared" si="1"/>
        <v>0.65999999991618097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76697.039999999994</v>
      </c>
      <c r="D6" s="1">
        <f>'PR-RAS'!E10</f>
        <v>94771</v>
      </c>
      <c r="E6" s="1">
        <v>0</v>
      </c>
      <c r="F6" s="1">
        <v>0</v>
      </c>
      <c r="G6" s="2">
        <f t="shared" si="0"/>
        <v>1331.1951999999999</v>
      </c>
      <c r="H6" s="2">
        <f t="shared" si="1"/>
        <v>3.9999999993597157E-2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39829.96</v>
      </c>
      <c r="D7" s="1">
        <f>'PR-RAS'!E11</f>
        <v>55435.42</v>
      </c>
      <c r="E7" s="1">
        <v>0</v>
      </c>
      <c r="F7" s="1">
        <v>0</v>
      </c>
      <c r="G7" s="2">
        <f t="shared" si="0"/>
        <v>904.20479999999998</v>
      </c>
      <c r="H7" s="2">
        <f t="shared" si="1"/>
        <v>0.45999999999912689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94649.31</v>
      </c>
      <c r="D8" s="1">
        <f>'PR-RAS'!E12</f>
        <v>89741.47</v>
      </c>
      <c r="E8" s="1">
        <v>0</v>
      </c>
      <c r="F8" s="1">
        <v>0</v>
      </c>
      <c r="G8" s="2">
        <f t="shared" si="0"/>
        <v>1918.9257500000001</v>
      </c>
      <c r="H8" s="2">
        <f t="shared" si="1"/>
        <v>0.77999999999883585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31231.26</v>
      </c>
      <c r="D9" s="1">
        <f>'PR-RAS'!E13</f>
        <v>76840.160000000003</v>
      </c>
      <c r="E9" s="1">
        <v>0</v>
      </c>
      <c r="F9" s="1">
        <v>0</v>
      </c>
      <c r="G9" s="2">
        <f t="shared" si="0"/>
        <v>1479.2926400000001</v>
      </c>
      <c r="H9" s="2">
        <f t="shared" si="1"/>
        <v>0.42000000000189175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147656.09</v>
      </c>
      <c r="D11" s="1">
        <f>'PR-RAS'!E15</f>
        <v>186881.22</v>
      </c>
      <c r="E11" s="1">
        <v>0</v>
      </c>
      <c r="F11" s="1">
        <v>0</v>
      </c>
      <c r="G11" s="2">
        <f t="shared" si="0"/>
        <v>5214.1853000000001</v>
      </c>
      <c r="H11" s="2">
        <f t="shared" si="1"/>
        <v>0.30999999999767169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160549.9</v>
      </c>
      <c r="D19" s="1">
        <f>'PR-RAS'!E23</f>
        <v>179307.88</v>
      </c>
      <c r="E19" s="1">
        <v>0</v>
      </c>
      <c r="F19" s="1">
        <v>0</v>
      </c>
      <c r="G19" s="2">
        <f t="shared" si="0"/>
        <v>9344.9818799999994</v>
      </c>
      <c r="H19" s="2">
        <f t="shared" si="1"/>
        <v>0.22000000000116415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49279.24</v>
      </c>
      <c r="D20" s="1">
        <f>'PR-RAS'!E24</f>
        <v>85088.62</v>
      </c>
      <c r="E20" s="1">
        <v>0</v>
      </c>
      <c r="F20" s="1">
        <v>0</v>
      </c>
      <c r="G20" s="2">
        <f t="shared" si="0"/>
        <v>4169.6731199999995</v>
      </c>
      <c r="H20" s="2">
        <f t="shared" si="1"/>
        <v>0.62000000000261934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111270.66</v>
      </c>
      <c r="D23" s="1">
        <f>'PR-RAS'!E27</f>
        <v>94219.26</v>
      </c>
      <c r="E23" s="1">
        <v>0</v>
      </c>
      <c r="F23" s="1">
        <v>0</v>
      </c>
      <c r="G23" s="2">
        <f t="shared" si="0"/>
        <v>6593.6019599999991</v>
      </c>
      <c r="H23" s="2">
        <f t="shared" si="1"/>
        <v>0.59999999999126885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9012.57</v>
      </c>
      <c r="D25" s="1">
        <f>'PR-RAS'!E29</f>
        <v>11894.09</v>
      </c>
      <c r="E25" s="1">
        <v>0</v>
      </c>
      <c r="F25" s="1">
        <v>0</v>
      </c>
      <c r="G25" s="2">
        <f t="shared" si="0"/>
        <v>787.21799999999996</v>
      </c>
      <c r="H25" s="2">
        <f t="shared" si="1"/>
        <v>0.52000000000043656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9012.57</v>
      </c>
      <c r="D27" s="1">
        <f>'PR-RAS'!E31</f>
        <v>11894.09</v>
      </c>
      <c r="E27" s="1">
        <v>0</v>
      </c>
      <c r="F27" s="1">
        <v>0</v>
      </c>
      <c r="G27" s="2">
        <f t="shared" si="0"/>
        <v>852.81949999999995</v>
      </c>
      <c r="H27" s="2">
        <f t="shared" si="1"/>
        <v>0.52000000000043656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236848.93</v>
      </c>
      <c r="D46" s="1">
        <f>'PR-RAS'!E50</f>
        <v>90478.62999999999</v>
      </c>
      <c r="E46" s="1">
        <v>0</v>
      </c>
      <c r="F46" s="1">
        <v>0</v>
      </c>
      <c r="G46" s="2">
        <f t="shared" si="0"/>
        <v>18801.278549999995</v>
      </c>
      <c r="H46" s="2">
        <f t="shared" si="1"/>
        <v>0.44000000001688022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7037.68</v>
      </c>
      <c r="D55" s="1">
        <f>'PR-RAS'!E59</f>
        <v>51510.07</v>
      </c>
      <c r="E55" s="1">
        <v>0</v>
      </c>
      <c r="F55" s="1">
        <v>0</v>
      </c>
      <c r="G55" s="2">
        <f t="shared" si="0"/>
        <v>5943.1222800000005</v>
      </c>
      <c r="H55" s="2">
        <f t="shared" si="1"/>
        <v>0.38999999999941792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7037.68</v>
      </c>
      <c r="D56" s="1">
        <f>'PR-RAS'!E60</f>
        <v>51510.07</v>
      </c>
      <c r="E56" s="1">
        <v>0</v>
      </c>
      <c r="F56" s="1">
        <v>0</v>
      </c>
      <c r="G56" s="2">
        <f t="shared" si="0"/>
        <v>6053.1801000000005</v>
      </c>
      <c r="H56" s="2">
        <f t="shared" si="1"/>
        <v>0.38999999999941792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8924.42</v>
      </c>
      <c r="D58" s="1">
        <f>'PR-RAS'!E62</f>
        <v>14967.8</v>
      </c>
      <c r="E58" s="1">
        <v>0</v>
      </c>
      <c r="F58" s="1">
        <v>0</v>
      </c>
      <c r="G58" s="2">
        <f t="shared" si="0"/>
        <v>2215.0211399999998</v>
      </c>
      <c r="H58" s="2">
        <f t="shared" si="1"/>
        <v>0.62000000000080036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8924.42</v>
      </c>
      <c r="D59" s="1">
        <f>'PR-RAS'!E63</f>
        <v>14967.8</v>
      </c>
      <c r="E59" s="1">
        <v>0</v>
      </c>
      <c r="F59" s="1">
        <v>0</v>
      </c>
      <c r="G59" s="2">
        <f t="shared" si="0"/>
        <v>2253.8811599999999</v>
      </c>
      <c r="H59" s="2">
        <f t="shared" si="1"/>
        <v>0.62000000000080036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220886.83</v>
      </c>
      <c r="D70" s="1">
        <f>'PR-RAS'!E74</f>
        <v>24000.76</v>
      </c>
      <c r="E70" s="1">
        <v>0</v>
      </c>
      <c r="F70" s="1">
        <v>0</v>
      </c>
      <c r="G70" s="2">
        <f t="shared" si="0"/>
        <v>18553.296149999998</v>
      </c>
      <c r="H70" s="2">
        <f t="shared" si="1"/>
        <v>0.4100000000144064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16244.8</v>
      </c>
      <c r="D71" s="1">
        <f>'PR-RAS'!E75</f>
        <v>0</v>
      </c>
      <c r="E71" s="1">
        <v>0</v>
      </c>
      <c r="F71" s="1">
        <v>0</v>
      </c>
      <c r="G71" s="2">
        <f t="shared" si="0"/>
        <v>1137.136</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204642.03</v>
      </c>
      <c r="D72" s="1">
        <f>'PR-RAS'!E76</f>
        <v>24000.76</v>
      </c>
      <c r="E72" s="1">
        <v>0</v>
      </c>
      <c r="F72" s="1">
        <v>0</v>
      </c>
      <c r="G72" s="2">
        <f t="shared" si="0"/>
        <v>17937.692049999998</v>
      </c>
      <c r="H72" s="2">
        <f t="shared" si="1"/>
        <v>0.27000000000043656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24487.91</v>
      </c>
      <c r="D78" s="1">
        <f>'PR-RAS'!E82</f>
        <v>31265.179999999997</v>
      </c>
      <c r="E78" s="1">
        <v>0</v>
      </c>
      <c r="F78" s="1">
        <v>0</v>
      </c>
      <c r="G78" s="2">
        <f t="shared" si="0"/>
        <v>6700.4067899999991</v>
      </c>
      <c r="H78" s="2">
        <f t="shared" si="1"/>
        <v>0.26999999999679858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1095.8</v>
      </c>
      <c r="D79" s="1">
        <f>'PR-RAS'!E83</f>
        <v>1358.96</v>
      </c>
      <c r="E79" s="1">
        <v>0</v>
      </c>
      <c r="F79" s="1">
        <v>0</v>
      </c>
      <c r="G79" s="2">
        <f t="shared" si="0"/>
        <v>297.47016000000002</v>
      </c>
      <c r="H79" s="2">
        <f t="shared" si="1"/>
        <v>0.24000000000000909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4.49</v>
      </c>
      <c r="D81" s="1">
        <f>'PR-RAS'!E85</f>
        <v>21.9</v>
      </c>
      <c r="E81" s="1">
        <v>0</v>
      </c>
      <c r="F81" s="1">
        <v>0</v>
      </c>
      <c r="G81" s="2">
        <f t="shared" si="0"/>
        <v>3.8632</v>
      </c>
      <c r="H81" s="2">
        <f t="shared" si="1"/>
        <v>0.59000000000000163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1091.31</v>
      </c>
      <c r="D82" s="1">
        <f>'PR-RAS'!E86</f>
        <v>1337.06</v>
      </c>
      <c r="E82" s="1">
        <v>0</v>
      </c>
      <c r="F82" s="1">
        <v>0</v>
      </c>
      <c r="G82" s="2">
        <f t="shared" si="0"/>
        <v>304.99982999999997</v>
      </c>
      <c r="H82" s="2">
        <f t="shared" si="1"/>
        <v>0.36999999999989086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23392.11</v>
      </c>
      <c r="D87" s="1">
        <f>'PR-RAS'!E91</f>
        <v>29906.219999999998</v>
      </c>
      <c r="E87" s="1">
        <v>0</v>
      </c>
      <c r="F87" s="1">
        <v>0</v>
      </c>
      <c r="G87" s="2">
        <f t="shared" si="0"/>
        <v>7155.5912999999982</v>
      </c>
      <c r="H87" s="2">
        <f t="shared" si="1"/>
        <v>0.32999999999810825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6680.39</v>
      </c>
      <c r="D88" s="1">
        <f>'PR-RAS'!E92</f>
        <v>12343.22</v>
      </c>
      <c r="E88" s="1">
        <v>0</v>
      </c>
      <c r="F88" s="1">
        <v>0</v>
      </c>
      <c r="G88" s="2">
        <f t="shared" si="0"/>
        <v>2728.9142099999995</v>
      </c>
      <c r="H88" s="2">
        <f t="shared" si="1"/>
        <v>0.60999999999967258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8470.36</v>
      </c>
      <c r="D89" s="1">
        <f>'PR-RAS'!E93</f>
        <v>9776.02</v>
      </c>
      <c r="E89" s="1">
        <v>0</v>
      </c>
      <c r="F89" s="1">
        <v>0</v>
      </c>
      <c r="G89" s="2">
        <f t="shared" si="0"/>
        <v>2465.9712</v>
      </c>
      <c r="H89" s="2">
        <f t="shared" si="1"/>
        <v>0.38000000000101863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7901.91</v>
      </c>
      <c r="D90" s="1">
        <f>'PR-RAS'!E94</f>
        <v>7438.81</v>
      </c>
      <c r="E90" s="1">
        <v>0</v>
      </c>
      <c r="F90" s="1">
        <v>0</v>
      </c>
      <c r="G90" s="2">
        <f t="shared" si="0"/>
        <v>2027.3781699999997</v>
      </c>
      <c r="H90" s="2">
        <f t="shared" si="1"/>
        <v>0.27999999999974534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339.45</v>
      </c>
      <c r="D93" s="1">
        <f>'PR-RAS'!E97</f>
        <v>348.17</v>
      </c>
      <c r="E93" s="1">
        <v>0</v>
      </c>
      <c r="F93" s="1">
        <v>0</v>
      </c>
      <c r="G93" s="2">
        <f t="shared" si="0"/>
        <v>95.29267999999999</v>
      </c>
      <c r="H93" s="2">
        <f t="shared" si="1"/>
        <v>0.62000000000000455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286595.02999999997</v>
      </c>
      <c r="D102" s="1">
        <f>'PR-RAS'!E106</f>
        <v>71233.11</v>
      </c>
      <c r="E102" s="1">
        <v>0</v>
      </c>
      <c r="F102" s="1">
        <v>0</v>
      </c>
      <c r="G102" s="2">
        <f t="shared" si="0"/>
        <v>43335.186250000006</v>
      </c>
      <c r="H102" s="2">
        <f t="shared" si="1"/>
        <v>0.13999999997031409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16221.14</v>
      </c>
      <c r="D103" s="1">
        <f>'PR-RAS'!E107</f>
        <v>12096.75</v>
      </c>
      <c r="E103" s="1">
        <v>0</v>
      </c>
      <c r="F103" s="1">
        <v>0</v>
      </c>
      <c r="G103" s="2">
        <f t="shared" si="0"/>
        <v>4122.2932799999999</v>
      </c>
      <c r="H103" s="2">
        <f t="shared" si="1"/>
        <v>0.38999999999941792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164.34</v>
      </c>
      <c r="D105" s="1">
        <f>'PR-RAS'!E109</f>
        <v>45.93</v>
      </c>
      <c r="E105" s="1">
        <v>0</v>
      </c>
      <c r="F105" s="1">
        <v>0</v>
      </c>
      <c r="G105" s="2">
        <f t="shared" si="0"/>
        <v>26.644799999999996</v>
      </c>
      <c r="H105" s="2">
        <f t="shared" si="1"/>
        <v>0.41000000000000369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16056.8</v>
      </c>
      <c r="D107" s="1">
        <f>'PR-RAS'!E111</f>
        <v>12050.82</v>
      </c>
      <c r="E107" s="1">
        <v>0</v>
      </c>
      <c r="F107" s="1">
        <v>0</v>
      </c>
      <c r="G107" s="2">
        <f t="shared" si="0"/>
        <v>4256.7946400000001</v>
      </c>
      <c r="H107" s="2">
        <f t="shared" si="1"/>
        <v>0.38000000000101863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8095.9</v>
      </c>
      <c r="D108" s="1">
        <f>'PR-RAS'!E112</f>
        <v>2995.3399999999997</v>
      </c>
      <c r="E108" s="1">
        <v>0</v>
      </c>
      <c r="F108" s="1">
        <v>0</v>
      </c>
      <c r="G108" s="2">
        <f t="shared" si="0"/>
        <v>1507.2640599999997</v>
      </c>
      <c r="H108" s="2">
        <f t="shared" si="1"/>
        <v>0.44000000000005457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6946.28</v>
      </c>
      <c r="D111" s="1">
        <f>'PR-RAS'!E115</f>
        <v>2647.45</v>
      </c>
      <c r="E111" s="1">
        <v>0</v>
      </c>
      <c r="F111" s="1">
        <v>0</v>
      </c>
      <c r="G111" s="2">
        <f t="shared" si="0"/>
        <v>1346.5298</v>
      </c>
      <c r="H111" s="2">
        <f t="shared" si="1"/>
        <v>0.72999999999956344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1149.6199999999999</v>
      </c>
      <c r="D113" s="1">
        <f>'PR-RAS'!E117</f>
        <v>347.89</v>
      </c>
      <c r="E113" s="1">
        <v>0</v>
      </c>
      <c r="F113" s="1">
        <v>0</v>
      </c>
      <c r="G113" s="2">
        <f t="shared" si="0"/>
        <v>206.6848</v>
      </c>
      <c r="H113" s="2">
        <f t="shared" si="1"/>
        <v>0.49000000000012278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262277.99</v>
      </c>
      <c r="D116" s="1">
        <f>'PR-RAS'!E120</f>
        <v>56141.02</v>
      </c>
      <c r="E116" s="1">
        <v>0</v>
      </c>
      <c r="F116" s="1">
        <v>0</v>
      </c>
      <c r="G116" s="2">
        <f t="shared" si="0"/>
        <v>43074.403449999998</v>
      </c>
      <c r="H116" s="2">
        <f t="shared" si="1"/>
        <v>3.0000000006111804E-2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220765.96</v>
      </c>
      <c r="D117" s="1">
        <f>'PR-RAS'!E121</f>
        <v>3847.89</v>
      </c>
      <c r="E117" s="1">
        <v>0</v>
      </c>
      <c r="F117" s="1">
        <v>0</v>
      </c>
      <c r="G117" s="2">
        <f t="shared" si="0"/>
        <v>26501.561839999998</v>
      </c>
      <c r="H117" s="2">
        <f t="shared" si="1"/>
        <v>0.1500000000082764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40012.03</v>
      </c>
      <c r="D118" s="1">
        <f>'PR-RAS'!E122</f>
        <v>41293.129999999997</v>
      </c>
      <c r="E118" s="1">
        <v>0</v>
      </c>
      <c r="F118" s="1">
        <v>0</v>
      </c>
      <c r="G118" s="2">
        <f t="shared" si="0"/>
        <v>14343.99993</v>
      </c>
      <c r="H118" s="2">
        <f t="shared" si="1"/>
        <v>0.1599999999962165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1500</v>
      </c>
      <c r="D119" s="1">
        <f>'PR-RAS'!E123</f>
        <v>11000</v>
      </c>
      <c r="E119" s="1">
        <v>0</v>
      </c>
      <c r="F119" s="1">
        <v>0</v>
      </c>
      <c r="G119" s="2">
        <f t="shared" si="0"/>
        <v>2773</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30861.18</v>
      </c>
      <c r="D120" s="1">
        <f>'PR-RAS'!E124</f>
        <v>36878.81</v>
      </c>
      <c r="E120" s="1">
        <v>0</v>
      </c>
      <c r="F120" s="1">
        <v>0</v>
      </c>
      <c r="G120" s="2">
        <f t="shared" si="0"/>
        <v>12449.637199999997</v>
      </c>
      <c r="H120" s="2">
        <f t="shared" si="1"/>
        <v>0.37000000000261934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29856.18</v>
      </c>
      <c r="D121" s="1">
        <f>'PR-RAS'!E125</f>
        <v>35574.81</v>
      </c>
      <c r="E121" s="1">
        <v>0</v>
      </c>
      <c r="F121" s="1">
        <v>0</v>
      </c>
      <c r="G121" s="2">
        <f t="shared" si="0"/>
        <v>12120.695999999998</v>
      </c>
      <c r="H121" s="2">
        <f t="shared" si="1"/>
        <v>0.37000000000261934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29856.18</v>
      </c>
      <c r="D122" s="1">
        <f>'PR-RAS'!E126</f>
        <v>35574.81</v>
      </c>
      <c r="E122" s="1">
        <v>0</v>
      </c>
      <c r="F122" s="1">
        <v>0</v>
      </c>
      <c r="G122" s="2">
        <f t="shared" si="0"/>
        <v>12221.701799999999</v>
      </c>
      <c r="H122" s="2">
        <f t="shared" si="1"/>
        <v>0.37000000000261934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1005</v>
      </c>
      <c r="D124" s="1">
        <f>'PR-RAS'!E128</f>
        <v>1304</v>
      </c>
      <c r="E124" s="1">
        <v>0</v>
      </c>
      <c r="F124" s="1">
        <v>0</v>
      </c>
      <c r="G124" s="2">
        <f t="shared" si="0"/>
        <v>444.399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1005</v>
      </c>
      <c r="D125" s="1">
        <f>'PR-RAS'!E129</f>
        <v>1304</v>
      </c>
      <c r="E125" s="1">
        <v>0</v>
      </c>
      <c r="F125" s="1">
        <v>0</v>
      </c>
      <c r="G125" s="2">
        <f t="shared" si="0"/>
        <v>448.012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6109.2</v>
      </c>
      <c r="D135" s="1">
        <f>'PR-RAS'!E139</f>
        <v>9582.08</v>
      </c>
      <c r="E135" s="1">
        <v>0</v>
      </c>
      <c r="F135" s="1">
        <v>0</v>
      </c>
      <c r="G135" s="2">
        <f t="shared" si="0"/>
        <v>3386.6302400000004</v>
      </c>
      <c r="H135" s="2">
        <f t="shared" si="1"/>
        <v>0.27999999999974534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132.69999999999999</v>
      </c>
      <c r="D136" s="1">
        <f>'PR-RAS'!E140</f>
        <v>1353.77</v>
      </c>
      <c r="E136" s="1">
        <v>0</v>
      </c>
      <c r="F136" s="1">
        <v>0</v>
      </c>
      <c r="G136" s="2">
        <f t="shared" si="0"/>
        <v>383.43239999999997</v>
      </c>
      <c r="H136" s="2">
        <f t="shared" si="1"/>
        <v>0.53000000000002956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132.69999999999999</v>
      </c>
      <c r="D145" s="1">
        <f>'PR-RAS'!E149</f>
        <v>1353.77</v>
      </c>
      <c r="E145" s="1">
        <v>0</v>
      </c>
      <c r="F145" s="1">
        <v>0</v>
      </c>
      <c r="G145" s="2">
        <f t="shared" si="0"/>
        <v>408.99455999999992</v>
      </c>
      <c r="H145" s="2">
        <f t="shared" si="1"/>
        <v>0.53000000000002956</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5976.5</v>
      </c>
      <c r="D146" s="1">
        <f>'PR-RAS'!E150</f>
        <v>8228.31</v>
      </c>
      <c r="E146" s="1">
        <v>0</v>
      </c>
      <c r="F146" s="1">
        <v>0</v>
      </c>
      <c r="G146" s="2">
        <f t="shared" si="0"/>
        <v>3252.8023999999996</v>
      </c>
      <c r="H146" s="2">
        <f t="shared" si="1"/>
        <v>0.80999999999949068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1059586.67</v>
      </c>
      <c r="D147" s="1">
        <f>'PR-RAS'!E151</f>
        <v>1549622.6199999999</v>
      </c>
      <c r="E147" s="1">
        <v>0</v>
      </c>
      <c r="F147" s="1">
        <v>0</v>
      </c>
      <c r="G147" s="2">
        <f t="shared" si="0"/>
        <v>607189.4588599999</v>
      </c>
      <c r="H147" s="2">
        <f t="shared" si="1"/>
        <v>0.71000000019557774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143956.35</v>
      </c>
      <c r="D148" s="1">
        <f>'PR-RAS'!E152</f>
        <v>213291.66</v>
      </c>
      <c r="E148" s="1">
        <v>0</v>
      </c>
      <c r="F148" s="1">
        <v>0</v>
      </c>
      <c r="G148" s="2">
        <f t="shared" si="0"/>
        <v>83869.331489999997</v>
      </c>
      <c r="H148" s="2">
        <f t="shared" si="1"/>
        <v>0.69000000000232831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106520.1</v>
      </c>
      <c r="D149" s="1">
        <f>'PR-RAS'!E153</f>
        <v>155908.76999999999</v>
      </c>
      <c r="E149" s="1">
        <v>0</v>
      </c>
      <c r="F149" s="1">
        <v>0</v>
      </c>
      <c r="G149" s="2">
        <f t="shared" si="0"/>
        <v>61913.970719999998</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106520.1</v>
      </c>
      <c r="D150" s="1">
        <f>'PR-RAS'!E154</f>
        <v>155908.76999999999</v>
      </c>
      <c r="E150" s="1">
        <v>0</v>
      </c>
      <c r="F150" s="1">
        <v>0</v>
      </c>
      <c r="G150" s="2">
        <f t="shared" si="0"/>
        <v>62332.308360000003</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20792.240000000002</v>
      </c>
      <c r="D154" s="1">
        <f>'PR-RAS'!E158</f>
        <v>33109.57</v>
      </c>
      <c r="E154" s="1">
        <v>0</v>
      </c>
      <c r="F154" s="1">
        <v>0</v>
      </c>
      <c r="G154" s="2">
        <f t="shared" si="0"/>
        <v>13312.74114</v>
      </c>
      <c r="H154" s="2">
        <f t="shared" si="1"/>
        <v>0.67000000000189175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16644.009999999998</v>
      </c>
      <c r="D155" s="1">
        <f>'PR-RAS'!E159</f>
        <v>24273.32</v>
      </c>
      <c r="E155" s="1">
        <v>0</v>
      </c>
      <c r="F155" s="1">
        <v>0</v>
      </c>
      <c r="G155" s="2">
        <f t="shared" si="0"/>
        <v>10039.3601</v>
      </c>
      <c r="H155" s="2">
        <f t="shared" si="1"/>
        <v>0.32999999999810825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16644.009999999998</v>
      </c>
      <c r="D157" s="1">
        <f>'PR-RAS'!E161</f>
        <v>24273.32</v>
      </c>
      <c r="E157" s="1">
        <v>0</v>
      </c>
      <c r="F157" s="1">
        <v>0</v>
      </c>
      <c r="G157" s="2">
        <f t="shared" si="0"/>
        <v>10169.741399999999</v>
      </c>
      <c r="H157" s="2">
        <f t="shared" si="1"/>
        <v>0.32999999999810825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383135.2099999999</v>
      </c>
      <c r="D159" s="1">
        <f>'PR-RAS'!E163</f>
        <v>612677.43000000005</v>
      </c>
      <c r="E159" s="1">
        <v>0</v>
      </c>
      <c r="F159" s="1">
        <v>0</v>
      </c>
      <c r="G159" s="2">
        <f t="shared" si="0"/>
        <v>254141.43106</v>
      </c>
      <c r="H159" s="2">
        <f t="shared" si="1"/>
        <v>0.63999999995576218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3293.5899999999997</v>
      </c>
      <c r="D160" s="1">
        <f>'PR-RAS'!E164</f>
        <v>5126.72</v>
      </c>
      <c r="E160" s="1">
        <v>0</v>
      </c>
      <c r="F160" s="1">
        <v>0</v>
      </c>
      <c r="G160" s="2">
        <f t="shared" si="0"/>
        <v>2153.97777</v>
      </c>
      <c r="H160" s="2">
        <f t="shared" si="1"/>
        <v>0.69000000000005457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266.60000000000002</v>
      </c>
      <c r="D161" s="1">
        <f>'PR-RAS'!E165</f>
        <v>493.3</v>
      </c>
      <c r="E161" s="1">
        <v>0</v>
      </c>
      <c r="F161" s="1">
        <v>0</v>
      </c>
      <c r="G161" s="2">
        <f t="shared" si="0"/>
        <v>200.512</v>
      </c>
      <c r="H161" s="2">
        <f t="shared" si="1"/>
        <v>0.69999999999998863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2284.9499999999998</v>
      </c>
      <c r="D162" s="1">
        <f>'PR-RAS'!E166</f>
        <v>3988.92</v>
      </c>
      <c r="E162" s="1">
        <v>0</v>
      </c>
      <c r="F162" s="1">
        <v>0</v>
      </c>
      <c r="G162" s="2">
        <f t="shared" si="0"/>
        <v>1652.3091900000002</v>
      </c>
      <c r="H162" s="2">
        <f t="shared" si="1"/>
        <v>0.13000000000010914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742.04</v>
      </c>
      <c r="D163" s="1">
        <f>'PR-RAS'!E167</f>
        <v>555</v>
      </c>
      <c r="E163" s="1">
        <v>0</v>
      </c>
      <c r="F163" s="1">
        <v>0</v>
      </c>
      <c r="G163" s="2">
        <f t="shared" si="0"/>
        <v>300.03048000000001</v>
      </c>
      <c r="H163" s="2">
        <f t="shared" si="1"/>
        <v>3.999999999996362E-2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89.5</v>
      </c>
      <c r="E164" s="1">
        <v>0</v>
      </c>
      <c r="F164" s="1">
        <v>0</v>
      </c>
      <c r="G164" s="2">
        <f t="shared" si="0"/>
        <v>29.177</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39934.78</v>
      </c>
      <c r="D165" s="1">
        <f>'PR-RAS'!E169</f>
        <v>37654.920000000006</v>
      </c>
      <c r="E165" s="1">
        <v>0</v>
      </c>
      <c r="F165" s="1">
        <v>0</v>
      </c>
      <c r="G165" s="2">
        <f t="shared" si="0"/>
        <v>18900.117680000003</v>
      </c>
      <c r="H165" s="2">
        <f t="shared" si="1"/>
        <v>0.29999999999563443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4588.74</v>
      </c>
      <c r="D166" s="1">
        <f>'PR-RAS'!E170</f>
        <v>5577.24</v>
      </c>
      <c r="E166" s="1">
        <v>0</v>
      </c>
      <c r="F166" s="1">
        <v>0</v>
      </c>
      <c r="G166" s="2">
        <f t="shared" si="0"/>
        <v>2597.6313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2690.38</v>
      </c>
      <c r="D167" s="1">
        <f>'PR-RAS'!E171</f>
        <v>1655.19</v>
      </c>
      <c r="E167" s="1">
        <v>0</v>
      </c>
      <c r="F167" s="1">
        <v>0</v>
      </c>
      <c r="G167" s="2">
        <f t="shared" si="0"/>
        <v>996.12616000000014</v>
      </c>
      <c r="H167" s="2">
        <f t="shared" si="1"/>
        <v>0.57000000000016371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29013.41</v>
      </c>
      <c r="D168" s="1">
        <f>'PR-RAS'!E172</f>
        <v>26968.95</v>
      </c>
      <c r="E168" s="1">
        <v>0</v>
      </c>
      <c r="F168" s="1">
        <v>0</v>
      </c>
      <c r="G168" s="2">
        <f t="shared" si="0"/>
        <v>13852.868770000001</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2529.37</v>
      </c>
      <c r="D169" s="1">
        <f>'PR-RAS'!E173</f>
        <v>2138.1999999999998</v>
      </c>
      <c r="E169" s="1">
        <v>0</v>
      </c>
      <c r="F169" s="1">
        <v>0</v>
      </c>
      <c r="G169" s="2">
        <f t="shared" si="0"/>
        <v>1143.3693599999999</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877.5</v>
      </c>
      <c r="D170" s="1">
        <f>'PR-RAS'!E174</f>
        <v>936.12</v>
      </c>
      <c r="E170" s="1">
        <v>0</v>
      </c>
      <c r="F170" s="1">
        <v>0</v>
      </c>
      <c r="G170" s="2">
        <f t="shared" si="0"/>
        <v>464.70605999999998</v>
      </c>
      <c r="H170" s="2">
        <f t="shared" si="1"/>
        <v>0.62000000000000455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235.38</v>
      </c>
      <c r="D172" s="1">
        <f>'PR-RAS'!E176</f>
        <v>379.22</v>
      </c>
      <c r="E172" s="1">
        <v>0</v>
      </c>
      <c r="F172" s="1">
        <v>0</v>
      </c>
      <c r="G172" s="2">
        <f t="shared" si="0"/>
        <v>169.94322000000003</v>
      </c>
      <c r="H172" s="2">
        <f t="shared" si="1"/>
        <v>0.60000000000002274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307786.76999999996</v>
      </c>
      <c r="D173" s="1">
        <f>'PR-RAS'!E177</f>
        <v>536918.79</v>
      </c>
      <c r="E173" s="1">
        <v>0</v>
      </c>
      <c r="F173" s="1">
        <v>0</v>
      </c>
      <c r="G173" s="2">
        <f t="shared" si="0"/>
        <v>237639.38819999999</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15975.9</v>
      </c>
      <c r="D174" s="1">
        <f>'PR-RAS'!E178</f>
        <v>15077.19</v>
      </c>
      <c r="E174" s="1">
        <v>0</v>
      </c>
      <c r="F174" s="1">
        <v>0</v>
      </c>
      <c r="G174" s="2">
        <f t="shared" si="0"/>
        <v>7980.5384399999994</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185545.73</v>
      </c>
      <c r="D175" s="1">
        <f>'PR-RAS'!E179</f>
        <v>383967.71</v>
      </c>
      <c r="E175" s="1">
        <v>0</v>
      </c>
      <c r="F175" s="1">
        <v>0</v>
      </c>
      <c r="G175" s="2">
        <f t="shared" si="0"/>
        <v>165905.72010000001</v>
      </c>
      <c r="H175" s="2">
        <f t="shared" si="1"/>
        <v>0.55999999996856786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14072.17</v>
      </c>
      <c r="D176" s="1">
        <f>'PR-RAS'!E180</f>
        <v>30816.76</v>
      </c>
      <c r="E176" s="1">
        <v>0</v>
      </c>
      <c r="F176" s="1">
        <v>0</v>
      </c>
      <c r="G176" s="2">
        <f t="shared" si="0"/>
        <v>13248.49575</v>
      </c>
      <c r="H176" s="2">
        <f t="shared" si="1"/>
        <v>0.41000000000167347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10087.89</v>
      </c>
      <c r="D177" s="1">
        <f>'PR-RAS'!E181</f>
        <v>28565.03</v>
      </c>
      <c r="E177" s="1">
        <v>0</v>
      </c>
      <c r="F177" s="1">
        <v>0</v>
      </c>
      <c r="G177" s="2">
        <f t="shared" si="0"/>
        <v>11830.359199999999</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2796.37</v>
      </c>
      <c r="D178" s="1">
        <f>'PR-RAS'!E182</f>
        <v>4373.8599999999997</v>
      </c>
      <c r="E178" s="1">
        <v>0</v>
      </c>
      <c r="F178" s="1">
        <v>0</v>
      </c>
      <c r="G178" s="2">
        <f t="shared" si="0"/>
        <v>2043.3039299999998</v>
      </c>
      <c r="H178" s="2">
        <f t="shared" si="1"/>
        <v>0.51000000000021828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5095.8</v>
      </c>
      <c r="D179" s="1">
        <f>'PR-RAS'!E183</f>
        <v>6455.44</v>
      </c>
      <c r="E179" s="1">
        <v>0</v>
      </c>
      <c r="F179" s="1">
        <v>0</v>
      </c>
      <c r="G179" s="2">
        <f t="shared" si="0"/>
        <v>3205.1890399999997</v>
      </c>
      <c r="H179" s="2">
        <f t="shared" si="1"/>
        <v>0.63999999999941792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37452.32</v>
      </c>
      <c r="D180" s="1">
        <f>'PR-RAS'!E184</f>
        <v>19259.87</v>
      </c>
      <c r="E180" s="1">
        <v>0</v>
      </c>
      <c r="F180" s="1">
        <v>0</v>
      </c>
      <c r="G180" s="2">
        <f t="shared" si="0"/>
        <v>13598.998739999999</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17982.48</v>
      </c>
      <c r="D181" s="1">
        <f>'PR-RAS'!E185</f>
        <v>21662.34</v>
      </c>
      <c r="E181" s="1">
        <v>0</v>
      </c>
      <c r="F181" s="1">
        <v>0</v>
      </c>
      <c r="G181" s="2">
        <f t="shared" si="0"/>
        <v>11035.2888</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18778.11</v>
      </c>
      <c r="D182" s="1">
        <f>'PR-RAS'!E186</f>
        <v>26740.59</v>
      </c>
      <c r="E182" s="1">
        <v>0</v>
      </c>
      <c r="F182" s="1">
        <v>0</v>
      </c>
      <c r="G182" s="2">
        <f t="shared" si="0"/>
        <v>13078.931490000001</v>
      </c>
      <c r="H182" s="2">
        <f t="shared" si="1"/>
        <v>0.52000000000043656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1178.9100000000001</v>
      </c>
      <c r="D183" s="1">
        <f>'PR-RAS'!E187</f>
        <v>1301.2</v>
      </c>
      <c r="E183" s="1">
        <v>0</v>
      </c>
      <c r="F183" s="1">
        <v>0</v>
      </c>
      <c r="G183" s="2">
        <f t="shared" si="0"/>
        <v>688.19842000000006</v>
      </c>
      <c r="H183" s="2">
        <f t="shared" si="1"/>
        <v>0.28999999999996362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30941.159999999996</v>
      </c>
      <c r="D184" s="1">
        <f>'PR-RAS'!E188</f>
        <v>31675.800000000003</v>
      </c>
      <c r="E184" s="1">
        <v>0</v>
      </c>
      <c r="F184" s="1">
        <v>0</v>
      </c>
      <c r="G184" s="2">
        <f t="shared" si="0"/>
        <v>17255.575080000002</v>
      </c>
      <c r="H184" s="2">
        <f t="shared" si="1"/>
        <v>0.35999999999330612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2846.75</v>
      </c>
      <c r="D185" s="1">
        <f>'PR-RAS'!E189</f>
        <v>2978.41</v>
      </c>
      <c r="E185" s="1">
        <v>0</v>
      </c>
      <c r="F185" s="1">
        <v>0</v>
      </c>
      <c r="G185" s="2">
        <f t="shared" si="0"/>
        <v>1619.8568799999998</v>
      </c>
      <c r="H185" s="2">
        <f t="shared" si="1"/>
        <v>0.65999999999985448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2376.4499999999998</v>
      </c>
      <c r="D186" s="1">
        <f>'PR-RAS'!E190</f>
        <v>3309.39</v>
      </c>
      <c r="E186" s="1">
        <v>0</v>
      </c>
      <c r="F186" s="1">
        <v>0</v>
      </c>
      <c r="G186" s="2">
        <f t="shared" si="0"/>
        <v>1664.1175499999999</v>
      </c>
      <c r="H186" s="2">
        <f t="shared" si="1"/>
        <v>0.83999999999969077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6443.66</v>
      </c>
      <c r="D187" s="1">
        <f>'PR-RAS'!E191</f>
        <v>5357.22</v>
      </c>
      <c r="E187" s="1">
        <v>0</v>
      </c>
      <c r="F187" s="1">
        <v>0</v>
      </c>
      <c r="G187" s="2">
        <f t="shared" si="0"/>
        <v>3191.4065999999998</v>
      </c>
      <c r="H187" s="2">
        <f t="shared" si="1"/>
        <v>0.56000000000040018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1061.78</v>
      </c>
      <c r="D188" s="1">
        <f>'PR-RAS'!E192</f>
        <v>1062</v>
      </c>
      <c r="E188" s="1">
        <v>0</v>
      </c>
      <c r="F188" s="1">
        <v>0</v>
      </c>
      <c r="G188" s="2">
        <f t="shared" si="0"/>
        <v>595.74086</v>
      </c>
      <c r="H188" s="2">
        <f t="shared" si="1"/>
        <v>0.22000000000002728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17394.169999999998</v>
      </c>
      <c r="D189" s="1">
        <f>'PR-RAS'!E193</f>
        <v>18545.990000000002</v>
      </c>
      <c r="E189" s="1">
        <v>0</v>
      </c>
      <c r="F189" s="1">
        <v>0</v>
      </c>
      <c r="G189" s="2">
        <f t="shared" si="0"/>
        <v>10243.396200000001</v>
      </c>
      <c r="H189" s="2">
        <f t="shared" si="1"/>
        <v>0.17999999999665306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818.35</v>
      </c>
      <c r="D191" s="1">
        <f>'PR-RAS'!E195</f>
        <v>422.79</v>
      </c>
      <c r="E191" s="1">
        <v>0</v>
      </c>
      <c r="F191" s="1">
        <v>0</v>
      </c>
      <c r="G191" s="2">
        <f t="shared" si="0"/>
        <v>316.14670000000001</v>
      </c>
      <c r="H191" s="2">
        <f t="shared" si="1"/>
        <v>0.56000000000000227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10278.619999999999</v>
      </c>
      <c r="D192" s="1">
        <f>'PR-RAS'!E196</f>
        <v>3195.3599999999997</v>
      </c>
      <c r="E192" s="1">
        <v>0</v>
      </c>
      <c r="F192" s="1">
        <v>0</v>
      </c>
      <c r="G192" s="2">
        <f t="shared" si="0"/>
        <v>3183.8439399999993</v>
      </c>
      <c r="H192" s="2">
        <f t="shared" si="1"/>
        <v>0.74000000000069122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8538.0299999999988</v>
      </c>
      <c r="D198" s="1">
        <f>'PR-RAS'!E202</f>
        <v>1400.45</v>
      </c>
      <c r="E198" s="1">
        <v>0</v>
      </c>
      <c r="F198" s="1">
        <v>0</v>
      </c>
      <c r="G198" s="2">
        <f t="shared" si="0"/>
        <v>2233.7692099999999</v>
      </c>
      <c r="H198" s="2">
        <f t="shared" si="1"/>
        <v>0.47999999999888132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1818.58</v>
      </c>
      <c r="D200" s="1">
        <f>'PR-RAS'!E204</f>
        <v>1400.45</v>
      </c>
      <c r="E200" s="1">
        <v>0</v>
      </c>
      <c r="F200" s="1">
        <v>0</v>
      </c>
      <c r="G200" s="2">
        <f t="shared" si="0"/>
        <v>919.27652</v>
      </c>
      <c r="H200" s="2">
        <f t="shared" si="1"/>
        <v>0.87000000000011823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6719.45</v>
      </c>
      <c r="D201" s="1">
        <f>'PR-RAS'!E205</f>
        <v>0</v>
      </c>
      <c r="E201" s="1">
        <v>0</v>
      </c>
      <c r="F201" s="1">
        <v>0</v>
      </c>
      <c r="G201" s="2">
        <f t="shared" si="0"/>
        <v>1343.89</v>
      </c>
      <c r="H201" s="2">
        <f t="shared" si="1"/>
        <v>0.4499999999998181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1740.5900000000001</v>
      </c>
      <c r="D206" s="1">
        <f>'PR-RAS'!E210</f>
        <v>1794.9099999999999</v>
      </c>
      <c r="E206" s="1">
        <v>0</v>
      </c>
      <c r="F206" s="1">
        <v>0</v>
      </c>
      <c r="G206" s="2">
        <f t="shared" si="0"/>
        <v>1092.7340499999998</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1393.49</v>
      </c>
      <c r="D207" s="1">
        <f>'PR-RAS'!E211</f>
        <v>1581.29</v>
      </c>
      <c r="E207" s="1">
        <v>0</v>
      </c>
      <c r="F207" s="1">
        <v>0</v>
      </c>
      <c r="G207" s="2">
        <f t="shared" si="0"/>
        <v>938.55041999999992</v>
      </c>
      <c r="H207" s="2">
        <f t="shared" si="1"/>
        <v>0.77999999999997272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139.47999999999999</v>
      </c>
      <c r="D209" s="1">
        <f>'PR-RAS'!E213</f>
        <v>134.52000000000001</v>
      </c>
      <c r="E209" s="1">
        <v>0</v>
      </c>
      <c r="F209" s="1">
        <v>0</v>
      </c>
      <c r="G209" s="2">
        <f t="shared" si="0"/>
        <v>84.972159999999988</v>
      </c>
      <c r="H209" s="2">
        <f t="shared" si="1"/>
        <v>0.95999999999997954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207.62</v>
      </c>
      <c r="D210" s="1">
        <f>'PR-RAS'!E214</f>
        <v>79.099999999999994</v>
      </c>
      <c r="E210" s="1">
        <v>0</v>
      </c>
      <c r="F210" s="1">
        <v>0</v>
      </c>
      <c r="G210" s="2">
        <f t="shared" si="0"/>
        <v>76.456379999999996</v>
      </c>
      <c r="H210" s="2">
        <f t="shared" si="1"/>
        <v>0.47999999999998977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672.96</v>
      </c>
      <c r="D211" s="1">
        <f>'PR-RAS'!E215</f>
        <v>270</v>
      </c>
      <c r="E211" s="1">
        <v>0</v>
      </c>
      <c r="F211" s="1">
        <v>0</v>
      </c>
      <c r="G211" s="2">
        <f t="shared" si="0"/>
        <v>254.7216</v>
      </c>
      <c r="H211" s="2">
        <f t="shared" si="1"/>
        <v>3.999999999996362E-2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672.96</v>
      </c>
      <c r="D215" s="1">
        <f>'PR-RAS'!E219</f>
        <v>270</v>
      </c>
      <c r="E215" s="1">
        <v>0</v>
      </c>
      <c r="F215" s="1">
        <v>0</v>
      </c>
      <c r="G215" s="2">
        <f t="shared" si="0"/>
        <v>259.57344000000001</v>
      </c>
      <c r="H215" s="2">
        <f t="shared" si="1"/>
        <v>3.999999999996362E-2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672.96</v>
      </c>
      <c r="D218" s="1">
        <f>'PR-RAS'!E222</f>
        <v>270</v>
      </c>
      <c r="E218" s="1">
        <v>0</v>
      </c>
      <c r="F218" s="1">
        <v>0</v>
      </c>
      <c r="G218" s="2">
        <f t="shared" si="0"/>
        <v>263.21232000000003</v>
      </c>
      <c r="H218" s="2">
        <f t="shared" si="1"/>
        <v>3.999999999996362E-2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269674.30000000005</v>
      </c>
      <c r="D220" s="1">
        <f>'PR-RAS'!E224</f>
        <v>389437.58</v>
      </c>
      <c r="E220" s="1">
        <v>0</v>
      </c>
      <c r="F220" s="1">
        <v>0</v>
      </c>
      <c r="G220" s="2">
        <f t="shared" si="0"/>
        <v>229632.33174000002</v>
      </c>
      <c r="H220" s="2">
        <f t="shared" si="1"/>
        <v>0.72000000003026798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21565.31</v>
      </c>
      <c r="D227" s="1">
        <f>'PR-RAS'!E231</f>
        <v>32693.18</v>
      </c>
      <c r="E227" s="1">
        <v>0</v>
      </c>
      <c r="F227" s="1">
        <v>0</v>
      </c>
      <c r="G227" s="2">
        <f t="shared" si="0"/>
        <v>19651.077420000001</v>
      </c>
      <c r="H227" s="2">
        <f t="shared" si="1"/>
        <v>0.49000000000160071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21565.31</v>
      </c>
      <c r="D228" s="1">
        <f>'PR-RAS'!E232</f>
        <v>32693.18</v>
      </c>
      <c r="E228" s="1">
        <v>0</v>
      </c>
      <c r="F228" s="1">
        <v>0</v>
      </c>
      <c r="G228" s="2">
        <f t="shared" si="0"/>
        <v>19738.02909</v>
      </c>
      <c r="H228" s="2">
        <f t="shared" si="1"/>
        <v>0.49000000000160071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20591.25</v>
      </c>
      <c r="D232" s="1">
        <f>'PR-RAS'!E236</f>
        <v>25811.46</v>
      </c>
      <c r="E232" s="1">
        <v>0</v>
      </c>
      <c r="F232" s="1">
        <v>0</v>
      </c>
      <c r="G232" s="2">
        <f t="shared" si="0"/>
        <v>16681.473269999999</v>
      </c>
      <c r="H232" s="2">
        <f t="shared" si="1"/>
        <v>0.70999999999912689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20591.25</v>
      </c>
      <c r="D233" s="1">
        <f>'PR-RAS'!E237</f>
        <v>24203.78</v>
      </c>
      <c r="E233" s="1">
        <v>0</v>
      </c>
      <c r="F233" s="1">
        <v>0</v>
      </c>
      <c r="G233" s="2">
        <f t="shared" si="0"/>
        <v>16007.72392</v>
      </c>
      <c r="H233" s="2">
        <f t="shared" si="1"/>
        <v>0.47000000000116415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1607.68</v>
      </c>
      <c r="E234" s="1">
        <v>0</v>
      </c>
      <c r="F234" s="1">
        <v>0</v>
      </c>
      <c r="G234" s="2">
        <f t="shared" si="0"/>
        <v>749.17888000000005</v>
      </c>
      <c r="H234" s="2">
        <f t="shared" si="1"/>
        <v>0.31999999999993634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227517.74000000002</v>
      </c>
      <c r="D236" s="1">
        <f>'PR-RAS'!E240</f>
        <v>330932.94</v>
      </c>
      <c r="E236" s="1">
        <v>0</v>
      </c>
      <c r="F236" s="1">
        <v>0</v>
      </c>
      <c r="G236" s="2">
        <f t="shared" si="0"/>
        <v>209005.1507</v>
      </c>
      <c r="H236" s="2">
        <f t="shared" si="1"/>
        <v>0.31999999997788109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224781.1</v>
      </c>
      <c r="D237" s="1">
        <f>'PR-RAS'!E241</f>
        <v>328669.23</v>
      </c>
      <c r="E237" s="1">
        <v>0</v>
      </c>
      <c r="F237" s="1">
        <v>0</v>
      </c>
      <c r="G237" s="2">
        <f t="shared" si="0"/>
        <v>208180.21615999998</v>
      </c>
      <c r="H237" s="2">
        <f t="shared" si="1"/>
        <v>0.32999999998719431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2736.64</v>
      </c>
      <c r="D238" s="1">
        <f>'PR-RAS'!E242</f>
        <v>2263.71</v>
      </c>
      <c r="E238" s="1">
        <v>0</v>
      </c>
      <c r="F238" s="1">
        <v>0</v>
      </c>
      <c r="G238" s="2">
        <f t="shared" si="0"/>
        <v>1721.5822199999998</v>
      </c>
      <c r="H238" s="2">
        <f t="shared" si="1"/>
        <v>0.65000000000009095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85635.489999999991</v>
      </c>
      <c r="D248" s="1">
        <f>'PR-RAS'!E252</f>
        <v>122675.20999999999</v>
      </c>
      <c r="E248" s="1">
        <v>0</v>
      </c>
      <c r="F248" s="1">
        <v>0</v>
      </c>
      <c r="G248" s="2">
        <f t="shared" si="0"/>
        <v>81753.519769999999</v>
      </c>
      <c r="H248" s="2">
        <f t="shared" si="1"/>
        <v>0.6999999999825377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85635.489999999991</v>
      </c>
      <c r="D255" s="1">
        <f>'PR-RAS'!E259</f>
        <v>122675.20999999999</v>
      </c>
      <c r="E255" s="1">
        <v>0</v>
      </c>
      <c r="F255" s="1">
        <v>0</v>
      </c>
      <c r="G255" s="2">
        <f t="shared" si="0"/>
        <v>84070.421139999991</v>
      </c>
      <c r="H255" s="2">
        <f t="shared" si="1"/>
        <v>0.6999999999825377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20785.32</v>
      </c>
      <c r="D256" s="1">
        <f>'PR-RAS'!E260</f>
        <v>27089.37</v>
      </c>
      <c r="E256" s="1">
        <v>0</v>
      </c>
      <c r="F256" s="1">
        <v>0</v>
      </c>
      <c r="G256" s="2">
        <f t="shared" si="0"/>
        <v>19115.835299999999</v>
      </c>
      <c r="H256" s="2">
        <f t="shared" si="1"/>
        <v>0.68999999999869033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64850.17</v>
      </c>
      <c r="D257" s="1">
        <f>'PR-RAS'!E261</f>
        <v>95585.84</v>
      </c>
      <c r="E257" s="1">
        <v>0</v>
      </c>
      <c r="F257" s="1">
        <v>0</v>
      </c>
      <c r="G257" s="2">
        <f t="shared" si="0"/>
        <v>65541.593599999993</v>
      </c>
      <c r="H257" s="2">
        <f t="shared" si="1"/>
        <v>0.33000000000174623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166233.74</v>
      </c>
      <c r="D259" s="1">
        <f>'PR-RAS'!E263</f>
        <v>208075.37999999998</v>
      </c>
      <c r="E259" s="1">
        <v>0</v>
      </c>
      <c r="F259" s="1">
        <v>0</v>
      </c>
      <c r="G259" s="2">
        <f t="shared" si="0"/>
        <v>150255.201</v>
      </c>
      <c r="H259" s="2">
        <f t="shared" si="1"/>
        <v>0.63999999998486601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166233.74</v>
      </c>
      <c r="D260" s="1">
        <f>'PR-RAS'!E264</f>
        <v>202279.05</v>
      </c>
      <c r="E260" s="1">
        <v>0</v>
      </c>
      <c r="F260" s="1">
        <v>0</v>
      </c>
      <c r="G260" s="2">
        <f t="shared" si="0"/>
        <v>147835.08656</v>
      </c>
      <c r="H260" s="2">
        <f t="shared" si="1"/>
        <v>0.30999999999767169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166233.74</v>
      </c>
      <c r="D261" s="1">
        <f>'PR-RAS'!E265</f>
        <v>202279.05</v>
      </c>
      <c r="E261" s="1">
        <v>0</v>
      </c>
      <c r="F261" s="1">
        <v>0</v>
      </c>
      <c r="G261" s="2">
        <f t="shared" si="0"/>
        <v>148405.87839999999</v>
      </c>
      <c r="H261" s="2">
        <f t="shared" si="1"/>
        <v>0.30999999999767169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5000</v>
      </c>
      <c r="E264" s="1">
        <v>0</v>
      </c>
      <c r="F264" s="1">
        <v>0</v>
      </c>
      <c r="G264" s="2">
        <f t="shared" si="0"/>
        <v>2630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5000</v>
      </c>
      <c r="E265" s="1">
        <v>0</v>
      </c>
      <c r="F265" s="1">
        <v>0</v>
      </c>
      <c r="G265" s="2">
        <f t="shared" ref="G265:G521" si="8">(B265/1000)*(C265*1+D265*2)</f>
        <v>2640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796.33</v>
      </c>
      <c r="E269" s="1">
        <v>0</v>
      </c>
      <c r="F269" s="1">
        <v>0</v>
      </c>
      <c r="G269" s="2">
        <f t="shared" si="8"/>
        <v>426.83288000000005</v>
      </c>
      <c r="H269" s="2">
        <f t="shared" si="9"/>
        <v>0.33000000000004093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796.33</v>
      </c>
      <c r="E270" s="1">
        <v>0</v>
      </c>
      <c r="F270" s="1">
        <v>0</v>
      </c>
      <c r="G270" s="2">
        <f t="shared" si="8"/>
        <v>428.42554000000007</v>
      </c>
      <c r="H270" s="2">
        <f t="shared" si="9"/>
        <v>0.33000000000004093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1059586.67</v>
      </c>
      <c r="D285" s="1">
        <f>'PR-RAS'!E289</f>
        <v>1549622.6199999999</v>
      </c>
      <c r="E285" s="1">
        <v>0</v>
      </c>
      <c r="F285" s="1">
        <v>0</v>
      </c>
      <c r="G285" s="2">
        <f t="shared" si="8"/>
        <v>1181108.2624399997</v>
      </c>
      <c r="H285" s="2">
        <f t="shared" si="9"/>
        <v>0.71000000019557774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688972.33000000007</v>
      </c>
      <c r="D286" s="1">
        <f>'PR-RAS'!E290</f>
        <v>252426.45000000019</v>
      </c>
      <c r="E286" s="1">
        <v>0</v>
      </c>
      <c r="F286" s="1">
        <v>0</v>
      </c>
      <c r="G286" s="2">
        <f t="shared" si="8"/>
        <v>340240.19055000012</v>
      </c>
      <c r="H286" s="2">
        <f t="shared" si="9"/>
        <v>0.78000000026077032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19908.419999999998</v>
      </c>
      <c r="D288" s="1">
        <f>'PR-RAS'!E292</f>
        <v>88534.49</v>
      </c>
      <c r="E288" s="1">
        <v>0</v>
      </c>
      <c r="F288" s="1">
        <v>0</v>
      </c>
      <c r="G288" s="2">
        <f t="shared" si="8"/>
        <v>56532.513800000001</v>
      </c>
      <c r="H288" s="2">
        <f t="shared" si="9"/>
        <v>0.91000000000349246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68154.47</v>
      </c>
      <c r="D290" s="1">
        <f>'PR-RAS'!E294</f>
        <v>77585.84</v>
      </c>
      <c r="E290" s="1">
        <v>0</v>
      </c>
      <c r="F290" s="1">
        <v>0</v>
      </c>
      <c r="G290" s="2">
        <f t="shared" si="8"/>
        <v>64541.257349999993</v>
      </c>
      <c r="H290" s="2">
        <f t="shared" si="9"/>
        <v>0.63000000000465661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4255.87</v>
      </c>
      <c r="D291" s="1">
        <f>'PR-RAS'!E295</f>
        <v>4220.26</v>
      </c>
      <c r="E291" s="1">
        <v>0</v>
      </c>
      <c r="F291" s="1">
        <v>0</v>
      </c>
      <c r="G291" s="2">
        <f t="shared" si="8"/>
        <v>3681.9530999999997</v>
      </c>
      <c r="H291" s="2">
        <f t="shared" si="9"/>
        <v>0.39000000000032742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956835.4</v>
      </c>
      <c r="D345" s="1">
        <f>'PR-RAS'!E350</f>
        <v>293447.03999999998</v>
      </c>
      <c r="E345" s="1">
        <v>0</v>
      </c>
      <c r="F345" s="1">
        <v>0</v>
      </c>
      <c r="G345" s="2">
        <f t="shared" si="8"/>
        <v>531042.94111999997</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954820.66</v>
      </c>
      <c r="D358" s="1">
        <f>'PR-RAS'!E363</f>
        <v>244951.19</v>
      </c>
      <c r="E358" s="1">
        <v>0</v>
      </c>
      <c r="F358" s="1">
        <v>0</v>
      </c>
      <c r="G358" s="2">
        <f t="shared" si="8"/>
        <v>515766.12527999998</v>
      </c>
      <c r="H358" s="2">
        <f t="shared" si="9"/>
        <v>0.52999999996973202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860330.43</v>
      </c>
      <c r="D359" s="1">
        <f>'PR-RAS'!E364</f>
        <v>123490.04000000001</v>
      </c>
      <c r="E359" s="1">
        <v>0</v>
      </c>
      <c r="F359" s="1">
        <v>0</v>
      </c>
      <c r="G359" s="2">
        <f t="shared" si="8"/>
        <v>396417.16258</v>
      </c>
      <c r="H359" s="2">
        <f t="shared" si="9"/>
        <v>0.47000000005937181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26013.4</v>
      </c>
      <c r="D361" s="1">
        <f>'PR-RAS'!E366</f>
        <v>602.63</v>
      </c>
      <c r="E361" s="1">
        <v>0</v>
      </c>
      <c r="F361" s="1">
        <v>0</v>
      </c>
      <c r="G361" s="2">
        <f t="shared" si="8"/>
        <v>9798.7175999999999</v>
      </c>
      <c r="H361" s="2">
        <f t="shared" si="9"/>
        <v>0.77000000000145974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706653.63</v>
      </c>
      <c r="D362" s="1">
        <f>'PR-RAS'!E367</f>
        <v>87573.55</v>
      </c>
      <c r="E362" s="1">
        <v>0</v>
      </c>
      <c r="F362" s="1">
        <v>0</v>
      </c>
      <c r="G362" s="2">
        <f t="shared" si="8"/>
        <v>318330.06352999998</v>
      </c>
      <c r="H362" s="2">
        <f t="shared" si="9"/>
        <v>0.819999999992433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127663.4</v>
      </c>
      <c r="D363" s="1">
        <f>'PR-RAS'!E368</f>
        <v>35313.86</v>
      </c>
      <c r="E363" s="1">
        <v>0</v>
      </c>
      <c r="F363" s="1">
        <v>0</v>
      </c>
      <c r="G363" s="2">
        <f t="shared" si="8"/>
        <v>71781.385439999998</v>
      </c>
      <c r="H363" s="2">
        <f t="shared" si="9"/>
        <v>0.53999999999359716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86283.37</v>
      </c>
      <c r="D364" s="1">
        <f>'PR-RAS'!E369</f>
        <v>104498.65</v>
      </c>
      <c r="E364" s="1">
        <v>0</v>
      </c>
      <c r="F364" s="1">
        <v>0</v>
      </c>
      <c r="G364" s="2">
        <f t="shared" si="8"/>
        <v>107186.88320999999</v>
      </c>
      <c r="H364" s="2">
        <f t="shared" si="9"/>
        <v>0.72000000000116415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1117.75</v>
      </c>
      <c r="D365" s="1">
        <f>'PR-RAS'!E370</f>
        <v>11062.09</v>
      </c>
      <c r="E365" s="1">
        <v>0</v>
      </c>
      <c r="F365" s="1">
        <v>0</v>
      </c>
      <c r="G365" s="2">
        <f t="shared" si="8"/>
        <v>8460.0625199999995</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1600</v>
      </c>
      <c r="E366" s="1">
        <v>0</v>
      </c>
      <c r="F366" s="1">
        <v>0</v>
      </c>
      <c r="G366" s="2">
        <f t="shared" si="8"/>
        <v>1168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3235</v>
      </c>
      <c r="D367" s="1">
        <f>'PR-RAS'!E372</f>
        <v>7725</v>
      </c>
      <c r="E367" s="1">
        <v>0</v>
      </c>
      <c r="F367" s="1">
        <v>0</v>
      </c>
      <c r="G367" s="2">
        <f t="shared" si="8"/>
        <v>6838.71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36137.5</v>
      </c>
      <c r="D370" s="1">
        <f>'PR-RAS'!E375</f>
        <v>0</v>
      </c>
      <c r="E370" s="1">
        <v>0</v>
      </c>
      <c r="F370" s="1">
        <v>0</v>
      </c>
      <c r="G370" s="2">
        <f t="shared" si="8"/>
        <v>13334.737499999999</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45793.120000000003</v>
      </c>
      <c r="D371" s="1">
        <f>'PR-RAS'!E376</f>
        <v>84111.56</v>
      </c>
      <c r="E371" s="1">
        <v>0</v>
      </c>
      <c r="F371" s="1">
        <v>0</v>
      </c>
      <c r="G371" s="2">
        <f t="shared" si="8"/>
        <v>79186.008799999996</v>
      </c>
      <c r="H371" s="2">
        <f t="shared" si="9"/>
        <v>0.56000000000494765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8206.86</v>
      </c>
      <c r="D386" s="1">
        <f>'PR-RAS'!E391</f>
        <v>16962.5</v>
      </c>
      <c r="E386" s="1">
        <v>0</v>
      </c>
      <c r="F386" s="1">
        <v>0</v>
      </c>
      <c r="G386" s="2">
        <f t="shared" si="8"/>
        <v>16220.766100000001</v>
      </c>
      <c r="H386" s="2">
        <f t="shared" si="9"/>
        <v>0.63999999999941792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5076.66</v>
      </c>
      <c r="D388" s="1">
        <f>'PR-RAS'!E393</f>
        <v>1962.5</v>
      </c>
      <c r="E388" s="1">
        <v>0</v>
      </c>
      <c r="F388" s="1">
        <v>0</v>
      </c>
      <c r="G388" s="2">
        <f t="shared" si="8"/>
        <v>3483.6424200000001</v>
      </c>
      <c r="H388" s="2">
        <f t="shared" si="9"/>
        <v>0.84000000000014552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2130.1999999999998</v>
      </c>
      <c r="D389" s="1">
        <f>'PR-RAS'!E394</f>
        <v>0</v>
      </c>
      <c r="E389" s="1">
        <v>0</v>
      </c>
      <c r="F389" s="1">
        <v>0</v>
      </c>
      <c r="G389" s="2">
        <f t="shared" si="8"/>
        <v>826.5175999999999</v>
      </c>
      <c r="H389" s="2">
        <f t="shared" si="9"/>
        <v>0.1999999999998181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1000</v>
      </c>
      <c r="D390" s="1">
        <f>'PR-RAS'!E395</f>
        <v>15000</v>
      </c>
      <c r="E390" s="1">
        <v>0</v>
      </c>
      <c r="F390" s="1">
        <v>0</v>
      </c>
      <c r="G390" s="2">
        <f t="shared" si="8"/>
        <v>12059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2014.74</v>
      </c>
      <c r="D397" s="1">
        <f>'PR-RAS'!E402</f>
        <v>48495.85</v>
      </c>
      <c r="E397" s="1">
        <v>0</v>
      </c>
      <c r="F397" s="1">
        <v>0</v>
      </c>
      <c r="G397" s="2">
        <f t="shared" si="8"/>
        <v>39206.550240000004</v>
      </c>
      <c r="H397" s="2">
        <f t="shared" si="9"/>
        <v>0.4100000000014461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2014.74</v>
      </c>
      <c r="D398" s="1">
        <f>'PR-RAS'!E403</f>
        <v>48495.85</v>
      </c>
      <c r="E398" s="1">
        <v>0</v>
      </c>
      <c r="F398" s="1">
        <v>0</v>
      </c>
      <c r="G398" s="2">
        <f t="shared" si="8"/>
        <v>39305.556680000002</v>
      </c>
      <c r="H398" s="2">
        <f t="shared" si="9"/>
        <v>0.4100000000014461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956835.4</v>
      </c>
      <c r="D403" s="1">
        <f>'PR-RAS'!E408</f>
        <v>293447.03999999998</v>
      </c>
      <c r="E403" s="1">
        <v>0</v>
      </c>
      <c r="F403" s="1">
        <v>0</v>
      </c>
      <c r="G403" s="2">
        <f t="shared" si="8"/>
        <v>620579.25095999998</v>
      </c>
      <c r="H403" s="2">
        <f t="shared" si="9"/>
        <v>0.44000000000232831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238695.31</v>
      </c>
      <c r="D405" s="1">
        <f>'PR-RAS'!E410</f>
        <v>0</v>
      </c>
      <c r="E405" s="1">
        <v>0</v>
      </c>
      <c r="F405" s="1">
        <v>0</v>
      </c>
      <c r="G405" s="2">
        <f t="shared" si="8"/>
        <v>96432.905240000007</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1748559</v>
      </c>
      <c r="D407" s="1">
        <f>'PR-RAS'!E412</f>
        <v>1802049.07</v>
      </c>
      <c r="E407" s="1">
        <v>0</v>
      </c>
      <c r="F407" s="1">
        <v>0</v>
      </c>
      <c r="G407" s="2">
        <f t="shared" si="8"/>
        <v>2173178.7988400003</v>
      </c>
      <c r="H407" s="2">
        <f t="shared" si="9"/>
        <v>7.000000006519258E-2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2016422.0699999998</v>
      </c>
      <c r="D408" s="1">
        <f>'PR-RAS'!E413</f>
        <v>1843069.66</v>
      </c>
      <c r="E408" s="1">
        <v>0</v>
      </c>
      <c r="F408" s="1">
        <v>0</v>
      </c>
      <c r="G408" s="2">
        <f t="shared" si="8"/>
        <v>2320942.4857299998</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267863.06999999983</v>
      </c>
      <c r="D410" s="1">
        <f>'PR-RAS'!E415</f>
        <v>41020.589999999851</v>
      </c>
      <c r="E410" s="1">
        <v>0</v>
      </c>
      <c r="F410" s="1">
        <v>0</v>
      </c>
      <c r="G410" s="2">
        <f t="shared" si="8"/>
        <v>143110.8382499998</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88534.49</v>
      </c>
      <c r="E411" s="1">
        <v>0</v>
      </c>
      <c r="F411" s="1">
        <v>0</v>
      </c>
      <c r="G411" s="2">
        <f t="shared" si="8"/>
        <v>72598.281799999997</v>
      </c>
      <c r="H411" s="2">
        <f t="shared" si="9"/>
        <v>0.49000000000523869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218786.89</v>
      </c>
      <c r="D412" s="1">
        <f>'PR-RAS'!E417</f>
        <v>0</v>
      </c>
      <c r="E412" s="1">
        <v>0</v>
      </c>
      <c r="F412" s="1">
        <v>0</v>
      </c>
      <c r="G412" s="2">
        <f t="shared" si="8"/>
        <v>89921.411789999998</v>
      </c>
      <c r="H412" s="2">
        <f t="shared" si="9"/>
        <v>0.10999999998603016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68154.47</v>
      </c>
      <c r="D413" s="1">
        <f>'PR-RAS'!E418</f>
        <v>77585.84</v>
      </c>
      <c r="E413" s="1">
        <v>0</v>
      </c>
      <c r="F413" s="1">
        <v>0</v>
      </c>
      <c r="G413" s="2">
        <f t="shared" si="8"/>
        <v>92010.373799999987</v>
      </c>
      <c r="H413" s="2">
        <f t="shared" si="9"/>
        <v>0.63000000000465661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24055.83</v>
      </c>
      <c r="D522" s="1">
        <f>'PR-RAS'!E528</f>
        <v>24055.83</v>
      </c>
      <c r="E522" s="1">
        <v>0</v>
      </c>
      <c r="F522" s="1">
        <v>0</v>
      </c>
      <c r="G522" s="2">
        <f t="shared" ref="G522:G809" si="10">(B522/1000)*(C522*1+D522*2)</f>
        <v>37599.262290000006</v>
      </c>
      <c r="H522" s="2">
        <f t="shared" ref="H522:H809" si="11">ABS(C522-ROUND(C522,0))+ABS(D522-ROUND(D522,0))</f>
        <v>0.33999999999650754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24055.83</v>
      </c>
      <c r="D587" s="1">
        <f>'PR-RAS'!E593</f>
        <v>24055.83</v>
      </c>
      <c r="E587" s="1">
        <v>0</v>
      </c>
      <c r="F587" s="1">
        <v>0</v>
      </c>
      <c r="G587" s="2">
        <f t="shared" si="10"/>
        <v>42290.149140000001</v>
      </c>
      <c r="H587" s="2">
        <f t="shared" si="11"/>
        <v>0.33999999999650754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24055.83</v>
      </c>
      <c r="D593" s="1">
        <f>'PR-RAS'!E599</f>
        <v>24055.83</v>
      </c>
      <c r="E593" s="1">
        <v>0</v>
      </c>
      <c r="F593" s="1">
        <v>0</v>
      </c>
      <c r="G593" s="2">
        <f t="shared" si="10"/>
        <v>42723.15408</v>
      </c>
      <c r="H593" s="2">
        <f t="shared" si="11"/>
        <v>0.33999999999650754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24055.83</v>
      </c>
      <c r="D594" s="1">
        <f>'PR-RAS'!E600</f>
        <v>24055.83</v>
      </c>
      <c r="E594" s="1">
        <v>0</v>
      </c>
      <c r="F594" s="1">
        <v>0</v>
      </c>
      <c r="G594" s="2">
        <f t="shared" si="10"/>
        <v>42795.32157</v>
      </c>
      <c r="H594" s="2">
        <f t="shared" si="11"/>
        <v>0.33999999999650754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24055.83</v>
      </c>
      <c r="D630" s="1">
        <f>'PR-RAS'!E636</f>
        <v>24055.83</v>
      </c>
      <c r="E630" s="1">
        <v>0</v>
      </c>
      <c r="F630" s="1">
        <v>0</v>
      </c>
      <c r="G630" s="2">
        <f t="shared" si="10"/>
        <v>45393.351210000001</v>
      </c>
      <c r="H630" s="2">
        <f t="shared" si="11"/>
        <v>0.33999999999650754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1748559</v>
      </c>
      <c r="D633" s="1">
        <f>'PR-RAS'!E639</f>
        <v>1802049.07</v>
      </c>
      <c r="E633" s="1">
        <v>0</v>
      </c>
      <c r="F633" s="1">
        <v>0</v>
      </c>
      <c r="G633" s="2">
        <f t="shared" si="10"/>
        <v>3382879.3124800003</v>
      </c>
      <c r="H633" s="2">
        <f t="shared" si="11"/>
        <v>7.000000006519258E-2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2040477.9</v>
      </c>
      <c r="D634" s="1">
        <f>'PR-RAS'!E640</f>
        <v>1867125.49</v>
      </c>
      <c r="E634" s="1">
        <v>0</v>
      </c>
      <c r="F634" s="1">
        <v>0</v>
      </c>
      <c r="G634" s="2">
        <f t="shared" si="10"/>
        <v>3655403.3810399999</v>
      </c>
      <c r="H634" s="2">
        <f t="shared" si="11"/>
        <v>0.59000000008381903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291918.89999999991</v>
      </c>
      <c r="D636" s="1">
        <f>'PR-RAS'!E642</f>
        <v>65076.419999999925</v>
      </c>
      <c r="E636" s="1">
        <v>0</v>
      </c>
      <c r="F636" s="1">
        <v>0</v>
      </c>
      <c r="G636" s="2">
        <f t="shared" si="10"/>
        <v>268015.55489999987</v>
      </c>
      <c r="H636" s="2">
        <f t="shared" si="11"/>
        <v>0.52000000001862645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88534.49</v>
      </c>
      <c r="E637" s="1">
        <v>0</v>
      </c>
      <c r="F637" s="1">
        <v>0</v>
      </c>
      <c r="G637" s="2">
        <f t="shared" si="10"/>
        <v>112615.87128000001</v>
      </c>
      <c r="H637" s="2">
        <f t="shared" si="11"/>
        <v>0.49000000000523869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218786.89</v>
      </c>
      <c r="D638" s="1">
        <f>'PR-RAS'!E644</f>
        <v>0</v>
      </c>
      <c r="E638" s="1">
        <v>0</v>
      </c>
      <c r="F638" s="1">
        <v>0</v>
      </c>
      <c r="G638" s="2">
        <f t="shared" si="10"/>
        <v>139367.24893</v>
      </c>
      <c r="H638" s="2">
        <f t="shared" si="11"/>
        <v>0.10999999998603016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23458.07000000008</v>
      </c>
      <c r="E639" s="1">
        <v>0</v>
      </c>
      <c r="F639" s="1">
        <v>0</v>
      </c>
      <c r="G639" s="2">
        <f t="shared" si="10"/>
        <v>29932.497320000104</v>
      </c>
      <c r="H639" s="2">
        <f t="shared" si="11"/>
        <v>7.0000000079744495E-2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510705.78999999992</v>
      </c>
      <c r="D640" s="1">
        <f>'PR-RAS'!E646</f>
        <v>0</v>
      </c>
      <c r="E640" s="1">
        <v>0</v>
      </c>
      <c r="F640" s="1">
        <v>0</v>
      </c>
      <c r="G640" s="2">
        <f t="shared" si="10"/>
        <v>326340.99980999995</v>
      </c>
      <c r="H640" s="2">
        <f t="shared" si="11"/>
        <v>0.21000000007916242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14100.4</v>
      </c>
      <c r="D641" s="1">
        <f>'PR-RAS'!E647</f>
        <v>28560.97</v>
      </c>
      <c r="E641" s="1">
        <v>0</v>
      </c>
      <c r="F641" s="1">
        <v>0</v>
      </c>
      <c r="G641" s="2">
        <f t="shared" si="10"/>
        <v>45582.297599999998</v>
      </c>
      <c r="H641" s="2">
        <f t="shared" si="11"/>
        <v>0.42999999999847205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237517.7</v>
      </c>
      <c r="E642" s="1">
        <v>0</v>
      </c>
      <c r="F642" s="1">
        <v>0</v>
      </c>
      <c r="G642" s="2">
        <f t="shared" si="10"/>
        <v>304497.69140000001</v>
      </c>
      <c r="H642" s="2">
        <f t="shared" si="1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1822319.81</v>
      </c>
      <c r="D643" s="1">
        <f>'PR-RAS'!E650</f>
        <v>1825388.64</v>
      </c>
      <c r="E643" s="1">
        <v>0</v>
      </c>
      <c r="F643" s="1">
        <v>0</v>
      </c>
      <c r="G643" s="2">
        <f t="shared" si="10"/>
        <v>3513728.3317800001</v>
      </c>
      <c r="H643" s="2">
        <f t="shared" si="11"/>
        <v>0.55000000004656613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1655767.6</v>
      </c>
      <c r="D644" s="1">
        <f>'PR-RAS'!E651</f>
        <v>1925562.11</v>
      </c>
      <c r="E644" s="1">
        <v>0</v>
      </c>
      <c r="F644" s="1">
        <v>0</v>
      </c>
      <c r="G644" s="2">
        <f t="shared" si="10"/>
        <v>3540931.4402600001</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166552.20999999996</v>
      </c>
      <c r="D645" s="1">
        <f>'PR-RAS'!E652</f>
        <v>137344.22999999975</v>
      </c>
      <c r="E645" s="1">
        <v>0</v>
      </c>
      <c r="F645" s="1">
        <v>0</v>
      </c>
      <c r="G645" s="2">
        <f t="shared" si="10"/>
        <v>284158.99147999968</v>
      </c>
      <c r="H645" s="2">
        <f t="shared" si="11"/>
        <v>0.43999999971129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14</v>
      </c>
      <c r="E646" s="1">
        <v>0</v>
      </c>
      <c r="F646" s="1">
        <v>0</v>
      </c>
      <c r="G646" s="2">
        <f t="shared" si="10"/>
        <v>26.445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11</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21883.58</v>
      </c>
      <c r="E650" s="1">
        <v>0</v>
      </c>
      <c r="F650" s="1">
        <v>0</v>
      </c>
      <c r="G650" s="2">
        <f t="shared" si="10"/>
        <v>28404.886840000003</v>
      </c>
      <c r="H650" s="2">
        <f t="shared" si="11"/>
        <v>0.41999999999825377</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38655</v>
      </c>
      <c r="E654" s="1">
        <v>0</v>
      </c>
      <c r="F654" s="1">
        <v>0</v>
      </c>
      <c r="G654" s="2">
        <f t="shared" si="10"/>
        <v>50483.43</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7037.68</v>
      </c>
      <c r="D655" s="1">
        <f>'PR-RAS'!E662</f>
        <v>9746.82</v>
      </c>
      <c r="E655" s="1">
        <v>0</v>
      </c>
      <c r="F655" s="1">
        <v>0</v>
      </c>
      <c r="G655" s="2">
        <f t="shared" si="10"/>
        <v>17351.48328</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3108.25</v>
      </c>
      <c r="E656" s="1">
        <v>0</v>
      </c>
      <c r="F656" s="1">
        <v>0</v>
      </c>
      <c r="G656" s="2">
        <f t="shared" si="10"/>
        <v>4071.8075000000003</v>
      </c>
      <c r="H656" s="2">
        <f t="shared" si="11"/>
        <v>0.25</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8924.42</v>
      </c>
      <c r="D663" s="1">
        <f>'PR-RAS'!E670</f>
        <v>14967.8</v>
      </c>
      <c r="E663" s="1">
        <v>0</v>
      </c>
      <c r="F663" s="1">
        <v>0</v>
      </c>
      <c r="G663" s="2">
        <f t="shared" si="10"/>
        <v>25725.33324</v>
      </c>
      <c r="H663" s="2">
        <f t="shared" si="11"/>
        <v>0.62000000000080036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16244.8</v>
      </c>
      <c r="D687" s="1">
        <f>'PR-RAS'!E694</f>
        <v>0</v>
      </c>
      <c r="E687" s="1">
        <v>0</v>
      </c>
      <c r="F687" s="1">
        <v>0</v>
      </c>
      <c r="G687" s="2">
        <f t="shared" si="10"/>
        <v>11143.9328</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204642.03</v>
      </c>
      <c r="D691" s="1">
        <f>'PR-RAS'!E698</f>
        <v>24000.76</v>
      </c>
      <c r="E691" s="1">
        <v>0</v>
      </c>
      <c r="F691" s="1">
        <v>0</v>
      </c>
      <c r="G691" s="2">
        <f t="shared" si="10"/>
        <v>174324.04949999996</v>
      </c>
      <c r="H691" s="2">
        <f t="shared" si="11"/>
        <v>0.27000000000043656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7681.62</v>
      </c>
      <c r="E710" s="1">
        <v>0</v>
      </c>
      <c r="F710" s="1">
        <v>0</v>
      </c>
      <c r="G710" s="2">
        <f t="shared" si="10"/>
        <v>10892.53716</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2284.9499999999998</v>
      </c>
      <c r="D711" s="1">
        <f>'PR-RAS'!E718</f>
        <v>3988.92</v>
      </c>
      <c r="E711" s="1">
        <v>0</v>
      </c>
      <c r="F711" s="1">
        <v>0</v>
      </c>
      <c r="G711" s="2">
        <f t="shared" si="10"/>
        <v>7286.5808999999999</v>
      </c>
      <c r="H711" s="2">
        <f t="shared" si="11"/>
        <v>0.13000000000010914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44.46</v>
      </c>
      <c r="D713" s="1">
        <f>'PR-RAS'!E720</f>
        <v>226.86</v>
      </c>
      <c r="E713" s="1">
        <v>0</v>
      </c>
      <c r="F713" s="1">
        <v>0</v>
      </c>
      <c r="G713" s="2">
        <f t="shared" si="10"/>
        <v>354.70416</v>
      </c>
      <c r="H713" s="2">
        <f t="shared" si="11"/>
        <v>0.59999999999998721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5053.92</v>
      </c>
      <c r="E714" s="1">
        <v>0</v>
      </c>
      <c r="F714" s="1">
        <v>0</v>
      </c>
      <c r="G714" s="2">
        <f t="shared" si="10"/>
        <v>7206.8899199999996</v>
      </c>
      <c r="H714" s="2">
        <f t="shared" si="11"/>
        <v>7.999999999992724E-2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408.5</v>
      </c>
      <c r="E715" s="1">
        <v>0</v>
      </c>
      <c r="F715" s="1">
        <v>0</v>
      </c>
      <c r="G715" s="2">
        <f t="shared" si="10"/>
        <v>583.33799999999997</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1823.72</v>
      </c>
      <c r="D716" s="1">
        <f>'PR-RAS'!E723</f>
        <v>2829.64</v>
      </c>
      <c r="E716" s="1">
        <v>0</v>
      </c>
      <c r="F716" s="1">
        <v>0</v>
      </c>
      <c r="G716" s="2">
        <f t="shared" si="10"/>
        <v>5350.3449999999993</v>
      </c>
      <c r="H716" s="2">
        <f t="shared" si="11"/>
        <v>0.64000000000010004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1456.09</v>
      </c>
      <c r="D718" s="1">
        <f>'PR-RAS'!E725</f>
        <v>1617.05</v>
      </c>
      <c r="E718" s="1">
        <v>0</v>
      </c>
      <c r="F718" s="1">
        <v>0</v>
      </c>
      <c r="G718" s="2">
        <f t="shared" si="10"/>
        <v>3362.8662299999996</v>
      </c>
      <c r="H718" s="2">
        <f t="shared" si="11"/>
        <v>0.13999999999987267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471.33</v>
      </c>
      <c r="D719" s="1">
        <f>'PR-RAS'!E726</f>
        <v>310.95999999999998</v>
      </c>
      <c r="E719" s="1">
        <v>0</v>
      </c>
      <c r="F719" s="1">
        <v>0</v>
      </c>
      <c r="G719" s="2">
        <f t="shared" si="10"/>
        <v>784.95349999999996</v>
      </c>
      <c r="H719" s="2">
        <f t="shared" si="11"/>
        <v>0.37000000000000455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1818.58</v>
      </c>
      <c r="D732" s="1">
        <f>'PR-RAS'!E739</f>
        <v>1400.45</v>
      </c>
      <c r="E732" s="1">
        <v>0</v>
      </c>
      <c r="F732" s="1">
        <v>0</v>
      </c>
      <c r="G732" s="2">
        <f t="shared" si="10"/>
        <v>3376.8398799999995</v>
      </c>
      <c r="H732" s="2">
        <f t="shared" si="11"/>
        <v>0.87000000000011823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6719.45</v>
      </c>
      <c r="D735" s="1">
        <f>'PR-RAS'!E742</f>
        <v>0</v>
      </c>
      <c r="E735" s="1">
        <v>0</v>
      </c>
      <c r="F735" s="1">
        <v>0</v>
      </c>
      <c r="G735" s="2">
        <f t="shared" si="10"/>
        <v>4932.0762999999997</v>
      </c>
      <c r="H735" s="2">
        <f t="shared" si="11"/>
        <v>0.4499999999998181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339.64</v>
      </c>
      <c r="D752" s="1">
        <f>'PR-RAS'!E759</f>
        <v>270</v>
      </c>
      <c r="E752" s="1">
        <v>0</v>
      </c>
      <c r="F752" s="1">
        <v>0</v>
      </c>
      <c r="G752" s="2">
        <f t="shared" si="10"/>
        <v>660.60964000000001</v>
      </c>
      <c r="H752" s="2">
        <f t="shared" si="11"/>
        <v>0.36000000000001364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333.32</v>
      </c>
      <c r="D753" s="1">
        <f>'PR-RAS'!E760</f>
        <v>0</v>
      </c>
      <c r="E753" s="1">
        <v>0</v>
      </c>
      <c r="F753" s="1">
        <v>0</v>
      </c>
      <c r="G753" s="2">
        <f t="shared" si="10"/>
        <v>250.65663999999998</v>
      </c>
      <c r="H753" s="2">
        <f t="shared" si="11"/>
        <v>0.31999999999999318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17435.650000000001</v>
      </c>
      <c r="D756" s="1">
        <f>'PR-RAS'!E763</f>
        <v>26458.55</v>
      </c>
      <c r="E756" s="1">
        <v>0</v>
      </c>
      <c r="F756" s="1">
        <v>0</v>
      </c>
      <c r="G756" s="2">
        <f t="shared" si="10"/>
        <v>53116.326249999998</v>
      </c>
      <c r="H756" s="2">
        <f t="shared" si="11"/>
        <v>0.7999999999992724</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4129.66</v>
      </c>
      <c r="D757" s="1">
        <f>'PR-RAS'!E764</f>
        <v>6234.63</v>
      </c>
      <c r="E757" s="1">
        <v>0</v>
      </c>
      <c r="F757" s="1">
        <v>0</v>
      </c>
      <c r="G757" s="2">
        <f t="shared" si="10"/>
        <v>12548.783519999999</v>
      </c>
      <c r="H757" s="2">
        <f t="shared" si="11"/>
        <v>0.71000000000003638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5270.06</v>
      </c>
      <c r="D809" s="1">
        <f>'PR-RAS'!E816</f>
        <v>9009.6</v>
      </c>
      <c r="E809" s="1">
        <v>0</v>
      </c>
      <c r="F809" s="1">
        <v>0</v>
      </c>
      <c r="G809" s="2">
        <f t="shared" si="10"/>
        <v>18817.722080000003</v>
      </c>
      <c r="H809" s="2">
        <f t="shared" si="11"/>
        <v>0.46000000000003638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11414.5</v>
      </c>
      <c r="D812" s="1">
        <f>'PR-RAS'!E819</f>
        <v>12277.16</v>
      </c>
      <c r="E812" s="1">
        <v>0</v>
      </c>
      <c r="F812" s="1">
        <v>0</v>
      </c>
      <c r="G812" s="2">
        <f t="shared" si="18"/>
        <v>29170.713020000003</v>
      </c>
      <c r="H812" s="2">
        <f t="shared" si="19"/>
        <v>0.65999999999985448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4100.76</v>
      </c>
      <c r="D816" s="1">
        <f>'PR-RAS'!E823</f>
        <v>5802.61</v>
      </c>
      <c r="E816" s="1">
        <v>0</v>
      </c>
      <c r="F816" s="1">
        <v>0</v>
      </c>
      <c r="G816" s="2">
        <f t="shared" si="18"/>
        <v>12800.373699999998</v>
      </c>
      <c r="H816" s="2">
        <f t="shared" si="19"/>
        <v>0.63000000000010914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44068.26</v>
      </c>
      <c r="D817" s="1">
        <f>'PR-RAS'!E824</f>
        <v>55720.11</v>
      </c>
      <c r="E817" s="1">
        <v>0</v>
      </c>
      <c r="F817" s="1">
        <v>0</v>
      </c>
      <c r="G817" s="2">
        <f t="shared" si="18"/>
        <v>126894.91968000001</v>
      </c>
      <c r="H817" s="2">
        <f t="shared" si="19"/>
        <v>0.37000000000261934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20781.91</v>
      </c>
      <c r="D821" s="1">
        <f>'PR-RAS'!E828</f>
        <v>39865.730000000003</v>
      </c>
      <c r="E821" s="1">
        <v>0</v>
      </c>
      <c r="F821" s="1">
        <v>0</v>
      </c>
      <c r="G821" s="2">
        <f t="shared" si="18"/>
        <v>82420.963400000008</v>
      </c>
      <c r="H821" s="2">
        <f t="shared" si="19"/>
        <v>0.3599999999969441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24055.83</v>
      </c>
      <c r="D940" s="1">
        <f>'PR-RAS'!E947</f>
        <v>0</v>
      </c>
      <c r="E940" s="1">
        <v>0</v>
      </c>
      <c r="F940" s="1">
        <v>0</v>
      </c>
      <c r="G940" s="2">
        <f t="shared" si="18"/>
        <v>22588.424370000001</v>
      </c>
      <c r="H940" s="2">
        <f t="shared" si="19"/>
        <v>0.16999999999825377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268601.3</v>
      </c>
      <c r="D1480" s="6"/>
      <c r="E1480" s="6">
        <v>0</v>
      </c>
      <c r="F1480" s="6">
        <v>0</v>
      </c>
      <c r="G1480" s="7">
        <f t="shared" ref="G1480:G1580" si="34">B1480/1000*C1480</f>
        <v>268.60129999999998</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1283004.53</v>
      </c>
      <c r="D1481" s="1">
        <v>0</v>
      </c>
      <c r="E1481" s="1">
        <v>0</v>
      </c>
      <c r="F1481" s="1">
        <v>0</v>
      </c>
      <c r="G1481" s="2">
        <f t="shared" si="34"/>
        <v>2566.0090600000003</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1020259.59</v>
      </c>
      <c r="D1483" s="1">
        <v>0</v>
      </c>
      <c r="E1483" s="1">
        <v>0</v>
      </c>
      <c r="F1483" s="1">
        <v>0</v>
      </c>
      <c r="G1483" s="2">
        <f t="shared" si="34"/>
        <v>4081.03836</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209624.38</v>
      </c>
      <c r="D1484" s="1">
        <v>0</v>
      </c>
      <c r="E1484" s="1">
        <v>0</v>
      </c>
      <c r="F1484" s="1">
        <v>0</v>
      </c>
      <c r="G1484" s="2">
        <f t="shared" si="34"/>
        <v>1048.1219000000001</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550368.97</v>
      </c>
      <c r="D1485" s="1">
        <v>0</v>
      </c>
      <c r="E1485" s="1">
        <v>0</v>
      </c>
      <c r="F1485" s="1">
        <v>0</v>
      </c>
      <c r="G1485" s="2">
        <f t="shared" si="34"/>
        <v>3302.2138199999999</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3195.36</v>
      </c>
      <c r="D1486" s="1">
        <v>0</v>
      </c>
      <c r="E1486" s="1">
        <v>0</v>
      </c>
      <c r="F1486" s="1">
        <v>0</v>
      </c>
      <c r="G1486" s="2">
        <f t="shared" si="34"/>
        <v>22.367520000000003</v>
      </c>
      <c r="H1486" s="2">
        <f t="shared" si="35"/>
        <v>0.36000000000012733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270</v>
      </c>
      <c r="D1487" s="1">
        <v>0</v>
      </c>
      <c r="E1487" s="1">
        <v>0</v>
      </c>
      <c r="F1487" s="1">
        <v>0</v>
      </c>
      <c r="G1487" s="2">
        <f t="shared" si="34"/>
        <v>2.16</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70272.210000000006</v>
      </c>
      <c r="D1489" s="1">
        <v>0</v>
      </c>
      <c r="E1489" s="1">
        <v>0</v>
      </c>
      <c r="F1489" s="1">
        <v>0</v>
      </c>
      <c r="G1489" s="2">
        <f t="shared" si="34"/>
        <v>702.72210000000007</v>
      </c>
      <c r="H1489" s="2">
        <f t="shared" si="35"/>
        <v>0.21000000000640284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186528.67</v>
      </c>
      <c r="D1491" s="1">
        <v>0</v>
      </c>
      <c r="E1491" s="1">
        <v>0</v>
      </c>
      <c r="F1491" s="1">
        <v>0</v>
      </c>
      <c r="G1491" s="2">
        <f t="shared" si="34"/>
        <v>2238.3440400000004</v>
      </c>
      <c r="H1491" s="2">
        <f t="shared" si="35"/>
        <v>0.32999999998719431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262254.08000000002</v>
      </c>
      <c r="D1492" s="1">
        <v>0</v>
      </c>
      <c r="E1492" s="1">
        <v>0</v>
      </c>
      <c r="F1492" s="1">
        <v>0</v>
      </c>
      <c r="G1492" s="2">
        <f t="shared" si="34"/>
        <v>3409.3030400000002</v>
      </c>
      <c r="H1492" s="2">
        <f t="shared" si="35"/>
        <v>8.0000000016298145E-2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490.86</v>
      </c>
      <c r="D1493" s="1">
        <v>0</v>
      </c>
      <c r="E1493" s="1">
        <v>0</v>
      </c>
      <c r="F1493" s="1">
        <v>0</v>
      </c>
      <c r="G1493" s="2">
        <f t="shared" si="34"/>
        <v>6.8720400000000001</v>
      </c>
      <c r="H1493" s="2">
        <f t="shared" si="35"/>
        <v>0.13999999999998636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490.86</v>
      </c>
      <c r="D1497" s="1">
        <v>0</v>
      </c>
      <c r="E1497" s="1">
        <v>0</v>
      </c>
      <c r="F1497" s="1">
        <v>0</v>
      </c>
      <c r="G1497" s="2">
        <f t="shared" si="34"/>
        <v>8.8354800000000004</v>
      </c>
      <c r="H1497" s="2">
        <f t="shared" si="35"/>
        <v>0.13999999999998636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1325680.1299999999</v>
      </c>
      <c r="D1499" s="1">
        <v>0</v>
      </c>
      <c r="E1499" s="1">
        <v>0</v>
      </c>
      <c r="F1499" s="1">
        <v>0</v>
      </c>
      <c r="G1499" s="2">
        <f t="shared" si="34"/>
        <v>26513.602599999998</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1017419.05</v>
      </c>
      <c r="D1501" s="1">
        <v>0</v>
      </c>
      <c r="E1501" s="1">
        <v>0</v>
      </c>
      <c r="F1501" s="1">
        <v>0</v>
      </c>
      <c r="G1501" s="2">
        <f t="shared" si="34"/>
        <v>22383.219099999998</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195108.79</v>
      </c>
      <c r="D1502" s="1">
        <v>0</v>
      </c>
      <c r="E1502" s="1">
        <v>0</v>
      </c>
      <c r="F1502" s="1">
        <v>0</v>
      </c>
      <c r="G1502" s="2">
        <f t="shared" si="34"/>
        <v>4487.5021699999998</v>
      </c>
      <c r="H1502" s="2">
        <f t="shared" si="35"/>
        <v>0.20999999999185093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557843.11</v>
      </c>
      <c r="D1503" s="1">
        <v>0</v>
      </c>
      <c r="E1503" s="1">
        <v>0</v>
      </c>
      <c r="F1503" s="1">
        <v>0</v>
      </c>
      <c r="G1503" s="2">
        <f t="shared" si="34"/>
        <v>13388.234640000001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3234.39</v>
      </c>
      <c r="D1504" s="1">
        <v>0</v>
      </c>
      <c r="E1504" s="1">
        <v>0</v>
      </c>
      <c r="F1504" s="1">
        <v>0</v>
      </c>
      <c r="G1504" s="2">
        <f t="shared" si="34"/>
        <v>80.859750000000005</v>
      </c>
      <c r="H1504" s="2">
        <f t="shared" si="35"/>
        <v>0.38999999999987267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270</v>
      </c>
      <c r="D1505" s="1">
        <v>0</v>
      </c>
      <c r="E1505" s="1">
        <v>0</v>
      </c>
      <c r="F1505" s="1">
        <v>0</v>
      </c>
      <c r="G1505" s="2">
        <f t="shared" si="34"/>
        <v>7.02</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70587.58</v>
      </c>
      <c r="D1507" s="1">
        <v>0</v>
      </c>
      <c r="E1507" s="1">
        <v>0</v>
      </c>
      <c r="F1507" s="1">
        <v>0</v>
      </c>
      <c r="G1507" s="2">
        <f t="shared" si="34"/>
        <v>1976.4522400000001</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190375.18</v>
      </c>
      <c r="D1509" s="1">
        <v>0</v>
      </c>
      <c r="E1509" s="1">
        <v>0</v>
      </c>
      <c r="F1509" s="1">
        <v>0</v>
      </c>
      <c r="G1509" s="2">
        <f t="shared" si="34"/>
        <v>5711.2554</v>
      </c>
      <c r="H1509" s="2">
        <f t="shared" si="35"/>
        <v>0.17999999999301508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283714.39</v>
      </c>
      <c r="D1510" s="1">
        <v>0</v>
      </c>
      <c r="E1510" s="1">
        <v>0</v>
      </c>
      <c r="F1510" s="1">
        <v>0</v>
      </c>
      <c r="G1510" s="2">
        <f t="shared" si="34"/>
        <v>8795.1460900000002</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24546.69</v>
      </c>
      <c r="D1511" s="1">
        <v>0</v>
      </c>
      <c r="E1511" s="1">
        <v>0</v>
      </c>
      <c r="F1511" s="1">
        <v>0</v>
      </c>
      <c r="G1511" s="2">
        <f t="shared" si="34"/>
        <v>785.49407999999994</v>
      </c>
      <c r="H1511" s="2">
        <f t="shared" si="35"/>
        <v>0.31000000000130967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24546.69</v>
      </c>
      <c r="D1515" s="1">
        <v>0</v>
      </c>
      <c r="E1515" s="1">
        <v>0</v>
      </c>
      <c r="F1515" s="1">
        <v>0</v>
      </c>
      <c r="G1515" s="2">
        <f t="shared" si="34"/>
        <v>883.68083999999988</v>
      </c>
      <c r="H1515" s="2">
        <f t="shared" si="35"/>
        <v>0.31000000000130967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225925.70000000019</v>
      </c>
      <c r="D1517" s="1">
        <v>0</v>
      </c>
      <c r="E1517" s="1">
        <v>0</v>
      </c>
      <c r="F1517" s="1">
        <v>0</v>
      </c>
      <c r="G1517" s="2">
        <f t="shared" si="34"/>
        <v>8585.1766000000061</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5231.3100000000004</v>
      </c>
      <c r="D1518" s="1">
        <v>0</v>
      </c>
      <c r="E1518" s="1">
        <v>0</v>
      </c>
      <c r="F1518" s="1">
        <v>0</v>
      </c>
      <c r="G1518" s="2">
        <f t="shared" si="34"/>
        <v>204.02109000000002</v>
      </c>
      <c r="H1518" s="2">
        <f t="shared" si="35"/>
        <v>0.31000000000040018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4587.3100000000004</v>
      </c>
      <c r="D1524" s="1">
        <v>0</v>
      </c>
      <c r="E1524" s="1">
        <v>0</v>
      </c>
      <c r="F1524" s="1">
        <v>0</v>
      </c>
      <c r="G1524" s="2">
        <f t="shared" si="34"/>
        <v>206.42895000000001</v>
      </c>
      <c r="H1524" s="2">
        <f t="shared" si="35"/>
        <v>0.31000000000040018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4256.2400000000007</v>
      </c>
      <c r="D1530" s="1">
        <v>0</v>
      </c>
      <c r="E1530" s="1">
        <v>0</v>
      </c>
      <c r="F1530" s="1">
        <v>0</v>
      </c>
      <c r="G1530" s="2">
        <f t="shared" si="34"/>
        <v>217.06824000000003</v>
      </c>
      <c r="H1530" s="2">
        <f t="shared" si="35"/>
        <v>0.24000000000069122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3264.55</v>
      </c>
      <c r="D1531" s="1">
        <v>0</v>
      </c>
      <c r="E1531" s="1">
        <v>0</v>
      </c>
      <c r="F1531" s="1">
        <v>0</v>
      </c>
      <c r="G1531" s="2">
        <f t="shared" si="34"/>
        <v>169.75659999999999</v>
      </c>
      <c r="H1531" s="2">
        <f t="shared" si="35"/>
        <v>0.4499999999998181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254.28</v>
      </c>
      <c r="D1532" s="1">
        <v>0</v>
      </c>
      <c r="E1532" s="1">
        <v>0</v>
      </c>
      <c r="F1532" s="1">
        <v>0</v>
      </c>
      <c r="G1532" s="2">
        <f t="shared" si="34"/>
        <v>13.476839999999999</v>
      </c>
      <c r="H1532" s="2">
        <f t="shared" si="35"/>
        <v>0.28000000000000114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737.41</v>
      </c>
      <c r="D1534" s="1">
        <v>0</v>
      </c>
      <c r="E1534" s="1">
        <v>0</v>
      </c>
      <c r="F1534" s="1">
        <v>0</v>
      </c>
      <c r="G1534" s="2">
        <f t="shared" si="34"/>
        <v>40.557549999999999</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331.07</v>
      </c>
      <c r="D1550" s="1">
        <v>0</v>
      </c>
      <c r="E1550" s="1">
        <v>0</v>
      </c>
      <c r="F1550" s="1">
        <v>0</v>
      </c>
      <c r="G1550" s="2">
        <f t="shared" si="34"/>
        <v>23.505969999999998</v>
      </c>
      <c r="H1550" s="2">
        <f t="shared" si="35"/>
        <v>6.9999999999993179E-2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331.07</v>
      </c>
      <c r="D1551" s="1">
        <v>0</v>
      </c>
      <c r="E1551" s="1">
        <v>0</v>
      </c>
      <c r="F1551" s="1">
        <v>0</v>
      </c>
      <c r="G1551" s="2">
        <f t="shared" si="34"/>
        <v>23.837039999999998</v>
      </c>
      <c r="H1551" s="2">
        <f t="shared" si="35"/>
        <v>6.9999999999993179E-2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644</v>
      </c>
      <c r="D1565" s="1">
        <v>0</v>
      </c>
      <c r="E1565" s="1">
        <v>0</v>
      </c>
      <c r="F1565" s="1">
        <v>0</v>
      </c>
      <c r="G1565" s="2">
        <f t="shared" si="34"/>
        <v>55.383999999999993</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644</v>
      </c>
      <c r="D1567" s="1">
        <v>0</v>
      </c>
      <c r="E1567" s="1">
        <v>0</v>
      </c>
      <c r="F1567" s="1">
        <v>0</v>
      </c>
      <c r="G1567" s="2">
        <f t="shared" si="34"/>
        <v>56.671999999999997</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220694.39</v>
      </c>
      <c r="D1576" s="1">
        <v>0</v>
      </c>
      <c r="E1576" s="1">
        <v>0</v>
      </c>
      <c r="F1576" s="1">
        <v>0</v>
      </c>
      <c r="G1576" s="2">
        <f t="shared" si="34"/>
        <v>21407.35583</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118468.33</v>
      </c>
      <c r="D1578" s="1">
        <v>0</v>
      </c>
      <c r="E1578" s="1">
        <v>0</v>
      </c>
      <c r="F1578" s="1">
        <v>0</v>
      </c>
      <c r="G1578" s="2">
        <f t="shared" si="34"/>
        <v>11728.364670000001</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8675.7999999999993</v>
      </c>
      <c r="D1579" s="1">
        <v>0</v>
      </c>
      <c r="E1579" s="1">
        <v>0</v>
      </c>
      <c r="F1579" s="1">
        <v>0</v>
      </c>
      <c r="G1579" s="2">
        <f t="shared" si="34"/>
        <v>867.57999999999993</v>
      </c>
      <c r="H1579" s="2">
        <f t="shared" si="35"/>
        <v>0.2000000000007276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93550.26</v>
      </c>
      <c r="D1580" s="13">
        <v>0</v>
      </c>
      <c r="E1580" s="13">
        <v>0</v>
      </c>
      <c r="F1580" s="13">
        <v>0</v>
      </c>
      <c r="G1580" s="14">
        <f t="shared" si="34"/>
        <v>9448.5762599999998</v>
      </c>
      <c r="H1580" s="14">
        <f t="shared" si="35"/>
        <v>0.25999999999476131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28645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1748559</v>
      </c>
      <c r="I16" s="170">
        <f>'PR-RAS'!E6</f>
        <v>1802049.07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1059586.67</v>
      </c>
      <c r="I17" s="170">
        <f>'PR-RAS'!E151</f>
        <v>1549622.6199999999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23458.07000000008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510705.78999999992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268601.3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225925.70000000019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5231.3100000000004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220694.39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415" sqref="E4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1748559</v>
      </c>
      <c r="E6" s="51">
        <f>E7+E44+E50+E82+E106+E124+E133+E139</f>
        <v>1802049.07</v>
      </c>
      <c r="F6" s="52">
        <f t="shared" ref="F6:F131" si="0">IF(D6&lt;&gt;0,IF(E6/D6&gt;=100,"&gt;&gt;100",E6/D6*100),"-")</f>
        <v>103.05909437428191</v>
      </c>
    </row>
    <row r="7" spans="1:25" ht="12.75" customHeight="1" x14ac:dyDescent="0.2">
      <c r="A7" s="53">
        <v>61</v>
      </c>
      <c r="B7" s="294" t="s">
        <v>60</v>
      </c>
      <c r="C7" s="50" t="s">
        <v>61</v>
      </c>
      <c r="D7" s="51">
        <f t="shared" ref="D7:E7" si="1">D8+D17+D23+D29+D37+D40</f>
        <v>1163656.7500000002</v>
      </c>
      <c r="E7" s="51">
        <f t="shared" si="1"/>
        <v>1562611.26</v>
      </c>
      <c r="F7" s="52">
        <f t="shared" si="0"/>
        <v>134.28455255383511</v>
      </c>
    </row>
    <row r="8" spans="1:25" ht="12.75" customHeight="1" x14ac:dyDescent="0.2">
      <c r="A8" s="53">
        <v>611</v>
      </c>
      <c r="B8" s="85" t="s">
        <v>62</v>
      </c>
      <c r="C8" s="50" t="s">
        <v>63</v>
      </c>
      <c r="D8" s="51">
        <f t="shared" ref="D8:E8" si="2">SUM(D9:D14)-D15-D16</f>
        <v>994094.28000000014</v>
      </c>
      <c r="E8" s="51">
        <f t="shared" si="2"/>
        <v>1371409.2899999998</v>
      </c>
      <c r="F8" s="52">
        <f t="shared" si="0"/>
        <v>137.95565647958458</v>
      </c>
    </row>
    <row r="9" spans="1:25" ht="12.75" customHeight="1" x14ac:dyDescent="0.2">
      <c r="A9" s="53">
        <v>6111</v>
      </c>
      <c r="B9" s="85" t="s">
        <v>64</v>
      </c>
      <c r="C9" s="50" t="s">
        <v>65</v>
      </c>
      <c r="D9" s="242">
        <v>899342.8</v>
      </c>
      <c r="E9" s="242">
        <v>1241502.46</v>
      </c>
      <c r="F9" s="52">
        <f t="shared" si="0"/>
        <v>138.0455216853907</v>
      </c>
    </row>
    <row r="10" spans="1:25" ht="12.75" customHeight="1" x14ac:dyDescent="0.2">
      <c r="A10" s="53">
        <v>6112</v>
      </c>
      <c r="B10" s="85" t="s">
        <v>66</v>
      </c>
      <c r="C10" s="50" t="s">
        <v>67</v>
      </c>
      <c r="D10" s="242">
        <v>76697.039999999994</v>
      </c>
      <c r="E10" s="242">
        <v>94771</v>
      </c>
      <c r="F10" s="52">
        <f t="shared" si="0"/>
        <v>123.56539444025481</v>
      </c>
    </row>
    <row r="11" spans="1:25" ht="12.75" customHeight="1" x14ac:dyDescent="0.2">
      <c r="A11" s="53">
        <v>6113</v>
      </c>
      <c r="B11" s="85" t="s">
        <v>68</v>
      </c>
      <c r="C11" s="50" t="s">
        <v>69</v>
      </c>
      <c r="D11" s="242">
        <v>39829.96</v>
      </c>
      <c r="E11" s="242">
        <v>55435.42</v>
      </c>
      <c r="F11" s="52">
        <f t="shared" si="0"/>
        <v>139.18020505167468</v>
      </c>
    </row>
    <row r="12" spans="1:25" ht="12.75" customHeight="1" x14ac:dyDescent="0.2">
      <c r="A12" s="53">
        <v>6114</v>
      </c>
      <c r="B12" s="85" t="s">
        <v>70</v>
      </c>
      <c r="C12" s="50" t="s">
        <v>71</v>
      </c>
      <c r="D12" s="242">
        <v>94649.31</v>
      </c>
      <c r="E12" s="242">
        <v>89741.47</v>
      </c>
      <c r="F12" s="52">
        <f t="shared" si="0"/>
        <v>94.814711274704493</v>
      </c>
    </row>
    <row r="13" spans="1:25" ht="12.75" customHeight="1" x14ac:dyDescent="0.2">
      <c r="A13" s="53">
        <v>6115</v>
      </c>
      <c r="B13" s="85" t="s">
        <v>72</v>
      </c>
      <c r="C13" s="50" t="s">
        <v>73</v>
      </c>
      <c r="D13" s="242">
        <v>31231.26</v>
      </c>
      <c r="E13" s="242">
        <v>76840.160000000003</v>
      </c>
      <c r="F13" s="52">
        <f t="shared" si="0"/>
        <v>246.0360549014033</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147656.09</v>
      </c>
      <c r="E15" s="242">
        <v>186881.22</v>
      </c>
      <c r="F15" s="52">
        <f t="shared" si="0"/>
        <v>126.56519619339778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160549.9</v>
      </c>
      <c r="E23" s="51">
        <f t="shared" si="4"/>
        <v>179307.88</v>
      </c>
      <c r="F23" s="52">
        <f t="shared" si="0"/>
        <v>111.68358248743849</v>
      </c>
    </row>
    <row r="24" spans="1:6" ht="12.75" customHeight="1" x14ac:dyDescent="0.2">
      <c r="A24" s="53">
        <v>6131</v>
      </c>
      <c r="B24" s="85" t="s">
        <v>94</v>
      </c>
      <c r="C24" s="50" t="s">
        <v>95</v>
      </c>
      <c r="D24" s="242">
        <v>49279.24</v>
      </c>
      <c r="E24" s="242">
        <v>85088.62</v>
      </c>
      <c r="F24" s="52">
        <f t="shared" si="0"/>
        <v>172.66625865171622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111270.66</v>
      </c>
      <c r="E27" s="242">
        <v>94219.26</v>
      </c>
      <c r="F27" s="52">
        <f t="shared" si="0"/>
        <v>84.675744711139473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9012.57</v>
      </c>
      <c r="E29" s="51">
        <f t="shared" si="5"/>
        <v>11894.09</v>
      </c>
      <c r="F29" s="52">
        <f t="shared" si="0"/>
        <v>131.97223433493443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9012.57</v>
      </c>
      <c r="E31" s="242">
        <v>11894.09</v>
      </c>
      <c r="F31" s="52">
        <f t="shared" si="0"/>
        <v>131.97223433493443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236848.93</v>
      </c>
      <c r="E50" s="51">
        <f>E51+E54+E59+E62+E65+E68+E71+E74+E77</f>
        <v>90478.62999999999</v>
      </c>
      <c r="F50" s="52">
        <f t="shared" si="0"/>
        <v>38.200987439546381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7037.68</v>
      </c>
      <c r="E59" s="51">
        <f t="shared" si="12"/>
        <v>51510.07</v>
      </c>
      <c r="F59" s="52">
        <f t="shared" si="0"/>
        <v>731.9183310409112</v>
      </c>
    </row>
    <row r="60" spans="1:6" ht="24" x14ac:dyDescent="0.2">
      <c r="A60" s="53">
        <v>6331</v>
      </c>
      <c r="B60" s="86" t="s">
        <v>166</v>
      </c>
      <c r="C60" s="50" t="s">
        <v>167</v>
      </c>
      <c r="D60" s="242">
        <v>7037.68</v>
      </c>
      <c r="E60" s="242">
        <v>51510.07</v>
      </c>
      <c r="F60" s="52">
        <f t="shared" si="0"/>
        <v>731.9183310409112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8924.42</v>
      </c>
      <c r="E62" s="51">
        <f t="shared" si="13"/>
        <v>14967.8</v>
      </c>
      <c r="F62" s="52">
        <f t="shared" si="0"/>
        <v>167.71734185526901</v>
      </c>
    </row>
    <row r="63" spans="1:6" ht="12.75" customHeight="1" x14ac:dyDescent="0.2">
      <c r="A63" s="53">
        <v>6341</v>
      </c>
      <c r="B63" s="85" t="s">
        <v>172</v>
      </c>
      <c r="C63" s="50" t="s">
        <v>173</v>
      </c>
      <c r="D63" s="242">
        <v>8924.42</v>
      </c>
      <c r="E63" s="242">
        <v>14967.8</v>
      </c>
      <c r="F63" s="52">
        <f t="shared" si="0"/>
        <v>167.71734185526901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220886.83</v>
      </c>
      <c r="E74" s="51">
        <f t="shared" si="17"/>
        <v>24000.76</v>
      </c>
      <c r="F74" s="52">
        <f t="shared" si="0"/>
        <v>10.86563648905641</v>
      </c>
    </row>
    <row r="75" spans="1:6" ht="12.75" customHeight="1" x14ac:dyDescent="0.2">
      <c r="A75" s="53" t="s">
        <v>196</v>
      </c>
      <c r="B75" s="85" t="s">
        <v>197</v>
      </c>
      <c r="C75" s="50" t="s">
        <v>196</v>
      </c>
      <c r="D75" s="242">
        <v>16244.8</v>
      </c>
      <c r="E75" s="242"/>
      <c r="F75" s="52">
        <f t="shared" si="0"/>
        <v>0</v>
      </c>
    </row>
    <row r="76" spans="1:6" ht="12.75" customHeight="1" x14ac:dyDescent="0.2">
      <c r="A76" s="53" t="s">
        <v>198</v>
      </c>
      <c r="B76" s="85" t="s">
        <v>199</v>
      </c>
      <c r="C76" s="50" t="s">
        <v>198</v>
      </c>
      <c r="D76" s="242">
        <v>204642.03</v>
      </c>
      <c r="E76" s="242">
        <v>24000.76</v>
      </c>
      <c r="F76" s="52">
        <f t="shared" si="0"/>
        <v>11.728167473710068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24487.91</v>
      </c>
      <c r="E82" s="51">
        <f t="shared" si="19"/>
        <v>31265.179999999997</v>
      </c>
      <c r="F82" s="52">
        <f t="shared" si="0"/>
        <v>127.67598378138436</v>
      </c>
    </row>
    <row r="83" spans="1:6" ht="12.75" customHeight="1" x14ac:dyDescent="0.2">
      <c r="A83" s="53">
        <v>641</v>
      </c>
      <c r="B83" s="85" t="s">
        <v>212</v>
      </c>
      <c r="C83" s="50" t="s">
        <v>213</v>
      </c>
      <c r="D83" s="51">
        <f t="shared" ref="D83:E83" si="20">SUM(D84:D90)</f>
        <v>1095.8</v>
      </c>
      <c r="E83" s="51">
        <f t="shared" si="20"/>
        <v>1358.96</v>
      </c>
      <c r="F83" s="52">
        <f t="shared" si="0"/>
        <v>124.01533126482936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4.49</v>
      </c>
      <c r="E85" s="242">
        <v>21.9</v>
      </c>
      <c r="F85" s="52">
        <f t="shared" si="0"/>
        <v>487.750556792873</v>
      </c>
    </row>
    <row r="86" spans="1:6" ht="12.75" customHeight="1" x14ac:dyDescent="0.2">
      <c r="A86" s="53">
        <v>6414</v>
      </c>
      <c r="B86" s="85" t="s">
        <v>218</v>
      </c>
      <c r="C86" s="50" t="s">
        <v>219</v>
      </c>
      <c r="D86" s="242">
        <v>1091.31</v>
      </c>
      <c r="E86" s="242">
        <v>1337.06</v>
      </c>
      <c r="F86" s="52">
        <f t="shared" si="0"/>
        <v>122.51880767151407</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23392.11</v>
      </c>
      <c r="E91" s="51">
        <f t="shared" si="21"/>
        <v>29906.219999999998</v>
      </c>
      <c r="F91" s="52">
        <f t="shared" si="0"/>
        <v>127.84746651755654</v>
      </c>
    </row>
    <row r="92" spans="1:6" ht="12.75" customHeight="1" x14ac:dyDescent="0.2">
      <c r="A92" s="53">
        <v>6421</v>
      </c>
      <c r="B92" s="85" t="s">
        <v>230</v>
      </c>
      <c r="C92" s="50" t="s">
        <v>231</v>
      </c>
      <c r="D92" s="242">
        <v>6680.39</v>
      </c>
      <c r="E92" s="242">
        <v>12343.22</v>
      </c>
      <c r="F92" s="52">
        <f t="shared" si="0"/>
        <v>184.76795516429428</v>
      </c>
    </row>
    <row r="93" spans="1:6" ht="12.75" customHeight="1" x14ac:dyDescent="0.2">
      <c r="A93" s="53">
        <v>6422</v>
      </c>
      <c r="B93" s="85" t="s">
        <v>232</v>
      </c>
      <c r="C93" s="50" t="s">
        <v>233</v>
      </c>
      <c r="D93" s="242">
        <v>8470.36</v>
      </c>
      <c r="E93" s="242">
        <v>9776.02</v>
      </c>
      <c r="F93" s="52">
        <f t="shared" si="0"/>
        <v>115.41445700064696</v>
      </c>
    </row>
    <row r="94" spans="1:6" ht="12.75" customHeight="1" x14ac:dyDescent="0.2">
      <c r="A94" s="53">
        <v>6423</v>
      </c>
      <c r="B94" s="85" t="s">
        <v>234</v>
      </c>
      <c r="C94" s="50" t="s">
        <v>235</v>
      </c>
      <c r="D94" s="242">
        <v>7901.91</v>
      </c>
      <c r="E94" s="242">
        <v>7438.81</v>
      </c>
      <c r="F94" s="52">
        <f t="shared" si="0"/>
        <v>94.139391615444879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339.45</v>
      </c>
      <c r="E97" s="242">
        <v>348.17</v>
      </c>
      <c r="F97" s="52">
        <f t="shared" si="0"/>
        <v>102.56886139343055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286595.02999999997</v>
      </c>
      <c r="E106" s="51">
        <f t="shared" si="23"/>
        <v>71233.11</v>
      </c>
      <c r="F106" s="52">
        <f t="shared" si="0"/>
        <v>24.854970443834983</v>
      </c>
    </row>
    <row r="107" spans="1:6" ht="12.75" customHeight="1" x14ac:dyDescent="0.2">
      <c r="A107" s="53">
        <v>651</v>
      </c>
      <c r="B107" s="85" t="s">
        <v>260</v>
      </c>
      <c r="C107" s="50" t="s">
        <v>261</v>
      </c>
      <c r="D107" s="51">
        <f t="shared" ref="D107:E107" si="24">SUM(D108:D111)</f>
        <v>16221.14</v>
      </c>
      <c r="E107" s="51">
        <f t="shared" si="24"/>
        <v>12096.75</v>
      </c>
      <c r="F107" s="52">
        <f t="shared" si="0"/>
        <v>74.573981853309945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164.34</v>
      </c>
      <c r="E109" s="242">
        <v>45.93</v>
      </c>
      <c r="F109" s="52">
        <f t="shared" si="0"/>
        <v>27.948156261409274</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16056.8</v>
      </c>
      <c r="E111" s="242">
        <v>12050.82</v>
      </c>
      <c r="F111" s="52">
        <f t="shared" si="0"/>
        <v>75.051193263913106</v>
      </c>
    </row>
    <row r="112" spans="1:6" ht="12.75" customHeight="1" x14ac:dyDescent="0.2">
      <c r="A112" s="53">
        <v>652</v>
      </c>
      <c r="B112" s="85" t="s">
        <v>270</v>
      </c>
      <c r="C112" s="50" t="s">
        <v>271</v>
      </c>
      <c r="D112" s="51">
        <f t="shared" ref="D112:E112" si="25">SUM(D113:D119)</f>
        <v>8095.9</v>
      </c>
      <c r="E112" s="51">
        <f t="shared" si="25"/>
        <v>2995.3399999999997</v>
      </c>
      <c r="F112" s="52">
        <f t="shared" si="0"/>
        <v>36.998233673834903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6946.28</v>
      </c>
      <c r="E115" s="242">
        <v>2647.45</v>
      </c>
      <c r="F115" s="52">
        <f t="shared" si="0"/>
        <v>38.113205917411911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1149.6199999999999</v>
      </c>
      <c r="E117" s="242">
        <v>347.89</v>
      </c>
      <c r="F117" s="52">
        <f t="shared" si="0"/>
        <v>30.261303735147266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262277.99</v>
      </c>
      <c r="E120" s="51">
        <f t="shared" si="26"/>
        <v>56141.02</v>
      </c>
      <c r="F120" s="52">
        <f t="shared" si="0"/>
        <v>21.405158702032146</v>
      </c>
    </row>
    <row r="121" spans="1:6" ht="12.75" customHeight="1" x14ac:dyDescent="0.2">
      <c r="A121" s="53">
        <v>6531</v>
      </c>
      <c r="B121" s="85" t="s">
        <v>288</v>
      </c>
      <c r="C121" s="50" t="s">
        <v>289</v>
      </c>
      <c r="D121" s="242">
        <v>220765.96</v>
      </c>
      <c r="E121" s="242">
        <v>3847.89</v>
      </c>
      <c r="F121" s="52">
        <f t="shared" si="0"/>
        <v>1.7429725126101869</v>
      </c>
    </row>
    <row r="122" spans="1:6" ht="12.75" customHeight="1" x14ac:dyDescent="0.2">
      <c r="A122" s="53">
        <v>6532</v>
      </c>
      <c r="B122" s="85" t="s">
        <v>290</v>
      </c>
      <c r="C122" s="50" t="s">
        <v>291</v>
      </c>
      <c r="D122" s="242">
        <v>40012.03</v>
      </c>
      <c r="E122" s="242">
        <v>41293.129999999997</v>
      </c>
      <c r="F122" s="52">
        <f t="shared" si="0"/>
        <v>103.20178706254093</v>
      </c>
    </row>
    <row r="123" spans="1:6" ht="12.75" customHeight="1" x14ac:dyDescent="0.2">
      <c r="A123" s="53">
        <v>6533</v>
      </c>
      <c r="B123" s="85" t="s">
        <v>292</v>
      </c>
      <c r="C123" s="50" t="s">
        <v>293</v>
      </c>
      <c r="D123" s="242">
        <v>1500</v>
      </c>
      <c r="E123" s="242">
        <v>11000</v>
      </c>
      <c r="F123" s="52">
        <f t="shared" si="0"/>
        <v>733.33333333333326</v>
      </c>
    </row>
    <row r="124" spans="1:6" ht="24" x14ac:dyDescent="0.2">
      <c r="A124" s="53">
        <v>66</v>
      </c>
      <c r="B124" s="231" t="s">
        <v>294</v>
      </c>
      <c r="C124" s="50" t="s">
        <v>295</v>
      </c>
      <c r="D124" s="51">
        <f t="shared" ref="D124:E124" si="27">D125+D128</f>
        <v>30861.18</v>
      </c>
      <c r="E124" s="51">
        <f t="shared" si="27"/>
        <v>36878.81</v>
      </c>
      <c r="F124" s="52">
        <f t="shared" si="0"/>
        <v>119.49902758092851</v>
      </c>
    </row>
    <row r="125" spans="1:6" ht="12.75" customHeight="1" x14ac:dyDescent="0.2">
      <c r="A125" s="53">
        <v>661</v>
      </c>
      <c r="B125" s="86" t="s">
        <v>296</v>
      </c>
      <c r="C125" s="50" t="s">
        <v>297</v>
      </c>
      <c r="D125" s="51">
        <f t="shared" ref="D125:E125" si="28">SUM(D126:D127)</f>
        <v>29856.18</v>
      </c>
      <c r="E125" s="51">
        <f t="shared" si="28"/>
        <v>35574.81</v>
      </c>
      <c r="F125" s="52">
        <f t="shared" si="0"/>
        <v>119.15392391123044</v>
      </c>
    </row>
    <row r="126" spans="1:6" ht="12.75" customHeight="1" x14ac:dyDescent="0.2">
      <c r="A126" s="53">
        <v>6614</v>
      </c>
      <c r="B126" s="86" t="s">
        <v>298</v>
      </c>
      <c r="C126" s="50" t="s">
        <v>299</v>
      </c>
      <c r="D126" s="242">
        <v>29856.18</v>
      </c>
      <c r="E126" s="242">
        <v>35574.81</v>
      </c>
      <c r="F126" s="52">
        <f t="shared" si="0"/>
        <v>119.15392391123044</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1005</v>
      </c>
      <c r="E128" s="51">
        <f t="shared" si="29"/>
        <v>1304</v>
      </c>
      <c r="F128" s="52">
        <f t="shared" si="0"/>
        <v>129.75124378109453</v>
      </c>
    </row>
    <row r="129" spans="1:6" ht="12.75" customHeight="1" x14ac:dyDescent="0.2">
      <c r="A129" s="53">
        <v>6631</v>
      </c>
      <c r="B129" s="86" t="s">
        <v>304</v>
      </c>
      <c r="C129" s="50" t="s">
        <v>305</v>
      </c>
      <c r="D129" s="242">
        <v>1005</v>
      </c>
      <c r="E129" s="242">
        <v>1304</v>
      </c>
      <c r="F129" s="52">
        <f t="shared" si="0"/>
        <v>129.75124378109453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6109.2</v>
      </c>
      <c r="E139" s="51">
        <f t="shared" si="33"/>
        <v>9582.08</v>
      </c>
      <c r="F139" s="52">
        <f t="shared" si="31"/>
        <v>156.84672297518495</v>
      </c>
    </row>
    <row r="140" spans="1:6" ht="12.75" customHeight="1" x14ac:dyDescent="0.2">
      <c r="A140" s="53">
        <v>681</v>
      </c>
      <c r="B140" s="85" t="s">
        <v>326</v>
      </c>
      <c r="C140" s="50" t="s">
        <v>327</v>
      </c>
      <c r="D140" s="51">
        <f t="shared" ref="D140:E140" si="34">SUM(D141:D149)</f>
        <v>132.69999999999999</v>
      </c>
      <c r="E140" s="51">
        <f t="shared" si="34"/>
        <v>1353.77</v>
      </c>
      <c r="F140" s="52">
        <f t="shared" si="31"/>
        <v>1020.1733232856068</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132.69999999999999</v>
      </c>
      <c r="E149" s="242">
        <v>1353.77</v>
      </c>
      <c r="F149" s="52">
        <f t="shared" si="31"/>
        <v>1020.1733232856068</v>
      </c>
    </row>
    <row r="150" spans="1:6" ht="12.75" customHeight="1" x14ac:dyDescent="0.2">
      <c r="A150" s="53">
        <v>683</v>
      </c>
      <c r="B150" s="85" t="s">
        <v>346</v>
      </c>
      <c r="C150" s="50" t="s">
        <v>347</v>
      </c>
      <c r="D150" s="242">
        <v>5976.5</v>
      </c>
      <c r="E150" s="242">
        <v>8228.31</v>
      </c>
      <c r="F150" s="52">
        <f t="shared" si="31"/>
        <v>137.67773780640843</v>
      </c>
    </row>
    <row r="151" spans="1:6" ht="12.75" customHeight="1" x14ac:dyDescent="0.2">
      <c r="A151" s="53">
        <v>3</v>
      </c>
      <c r="B151" s="85" t="s">
        <v>348</v>
      </c>
      <c r="C151" s="50" t="s">
        <v>56</v>
      </c>
      <c r="D151" s="51">
        <f t="shared" ref="D151:E151" si="35">D152+D163+D196+D215+D224+D252+D263</f>
        <v>1059586.67</v>
      </c>
      <c r="E151" s="51">
        <f t="shared" si="35"/>
        <v>1549622.6199999999</v>
      </c>
      <c r="F151" s="52">
        <f t="shared" si="31"/>
        <v>146.2478402073518</v>
      </c>
    </row>
    <row r="152" spans="1:6" ht="12.75" customHeight="1" x14ac:dyDescent="0.2">
      <c r="A152" s="53">
        <v>31</v>
      </c>
      <c r="B152" s="85" t="s">
        <v>349</v>
      </c>
      <c r="C152" s="50" t="s">
        <v>350</v>
      </c>
      <c r="D152" s="51">
        <f t="shared" ref="D152:E152" si="36">D153+D158+D159</f>
        <v>143956.35</v>
      </c>
      <c r="E152" s="51">
        <f t="shared" si="36"/>
        <v>213291.66</v>
      </c>
      <c r="F152" s="52">
        <f t="shared" si="31"/>
        <v>148.16412058238487</v>
      </c>
    </row>
    <row r="153" spans="1:6" ht="12.75" customHeight="1" x14ac:dyDescent="0.2">
      <c r="A153" s="53">
        <v>311</v>
      </c>
      <c r="B153" s="85" t="s">
        <v>351</v>
      </c>
      <c r="C153" s="50" t="s">
        <v>352</v>
      </c>
      <c r="D153" s="51">
        <f t="shared" ref="D153:E153" si="37">SUM(D154:D157)</f>
        <v>106520.1</v>
      </c>
      <c r="E153" s="51">
        <f t="shared" si="37"/>
        <v>155908.76999999999</v>
      </c>
      <c r="F153" s="52">
        <f t="shared" si="31"/>
        <v>146.36558733985413</v>
      </c>
    </row>
    <row r="154" spans="1:6" ht="12.75" customHeight="1" x14ac:dyDescent="0.2">
      <c r="A154" s="53">
        <v>3111</v>
      </c>
      <c r="B154" s="85" t="s">
        <v>353</v>
      </c>
      <c r="C154" s="50" t="s">
        <v>354</v>
      </c>
      <c r="D154" s="242">
        <v>106520.1</v>
      </c>
      <c r="E154" s="242">
        <v>155908.76999999999</v>
      </c>
      <c r="F154" s="52">
        <f t="shared" si="31"/>
        <v>146.36558733985413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20792.240000000002</v>
      </c>
      <c r="E158" s="242">
        <v>33109.57</v>
      </c>
      <c r="F158" s="52">
        <f t="shared" si="31"/>
        <v>159.24003378183397</v>
      </c>
    </row>
    <row r="159" spans="1:6" ht="12.75" customHeight="1" x14ac:dyDescent="0.2">
      <c r="A159" s="53">
        <v>313</v>
      </c>
      <c r="B159" s="85" t="s">
        <v>363</v>
      </c>
      <c r="C159" s="50" t="s">
        <v>364</v>
      </c>
      <c r="D159" s="51">
        <f t="shared" ref="D159:E159" si="38">SUM(D160:D162)</f>
        <v>16644.009999999998</v>
      </c>
      <c r="E159" s="51">
        <f t="shared" si="38"/>
        <v>24273.32</v>
      </c>
      <c r="F159" s="52">
        <f t="shared" si="31"/>
        <v>145.83817241157629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16644.009999999998</v>
      </c>
      <c r="E161" s="242">
        <v>24273.32</v>
      </c>
      <c r="F161" s="52">
        <f t="shared" si="31"/>
        <v>145.83817241157629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383135.2099999999</v>
      </c>
      <c r="E163" s="51">
        <f t="shared" si="39"/>
        <v>612677.43000000005</v>
      </c>
      <c r="F163" s="52">
        <f t="shared" si="31"/>
        <v>159.91154402123476</v>
      </c>
    </row>
    <row r="164" spans="1:6" ht="12.75" customHeight="1" x14ac:dyDescent="0.2">
      <c r="A164" s="53">
        <v>321</v>
      </c>
      <c r="B164" s="85" t="s">
        <v>372</v>
      </c>
      <c r="C164" s="50" t="s">
        <v>373</v>
      </c>
      <c r="D164" s="51">
        <f t="shared" ref="D164:E164" si="40">SUM(D165:D168)</f>
        <v>3293.5899999999997</v>
      </c>
      <c r="E164" s="51">
        <f t="shared" si="40"/>
        <v>5126.72</v>
      </c>
      <c r="F164" s="52">
        <f t="shared" si="31"/>
        <v>155.65750442526243</v>
      </c>
    </row>
    <row r="165" spans="1:6" ht="12.75" customHeight="1" x14ac:dyDescent="0.2">
      <c r="A165" s="53">
        <v>3211</v>
      </c>
      <c r="B165" s="85" t="s">
        <v>374</v>
      </c>
      <c r="C165" s="50" t="s">
        <v>375</v>
      </c>
      <c r="D165" s="242">
        <v>266.60000000000002</v>
      </c>
      <c r="E165" s="242">
        <v>493.3</v>
      </c>
      <c r="F165" s="52">
        <f t="shared" si="31"/>
        <v>185.0337584396099</v>
      </c>
    </row>
    <row r="166" spans="1:6" ht="12.75" customHeight="1" x14ac:dyDescent="0.2">
      <c r="A166" s="53">
        <v>3212</v>
      </c>
      <c r="B166" s="85" t="s">
        <v>376</v>
      </c>
      <c r="C166" s="50" t="s">
        <v>377</v>
      </c>
      <c r="D166" s="242">
        <v>2284.9499999999998</v>
      </c>
      <c r="E166" s="242">
        <v>3988.92</v>
      </c>
      <c r="F166" s="52">
        <f t="shared" si="31"/>
        <v>174.57362305520908</v>
      </c>
    </row>
    <row r="167" spans="1:6" ht="12.75" customHeight="1" x14ac:dyDescent="0.2">
      <c r="A167" s="53">
        <v>3213</v>
      </c>
      <c r="B167" s="85" t="s">
        <v>378</v>
      </c>
      <c r="C167" s="50" t="s">
        <v>379</v>
      </c>
      <c r="D167" s="242">
        <v>742.04</v>
      </c>
      <c r="E167" s="242">
        <v>555</v>
      </c>
      <c r="F167" s="52">
        <f t="shared" si="31"/>
        <v>74.793811654358251</v>
      </c>
    </row>
    <row r="168" spans="1:6" ht="12.75" customHeight="1" x14ac:dyDescent="0.2">
      <c r="A168" s="53">
        <v>3214</v>
      </c>
      <c r="B168" s="85" t="s">
        <v>380</v>
      </c>
      <c r="C168" s="50" t="s">
        <v>381</v>
      </c>
      <c r="D168" s="242">
        <v>0</v>
      </c>
      <c r="E168" s="242">
        <v>89.5</v>
      </c>
      <c r="F168" s="52" t="str">
        <f t="shared" si="31"/>
        <v>-</v>
      </c>
    </row>
    <row r="169" spans="1:6" ht="12.75" customHeight="1" x14ac:dyDescent="0.2">
      <c r="A169" s="53">
        <v>322</v>
      </c>
      <c r="B169" s="85" t="s">
        <v>382</v>
      </c>
      <c r="C169" s="50" t="s">
        <v>383</v>
      </c>
      <c r="D169" s="51">
        <f t="shared" ref="D169:E169" si="41">SUM(D170:D176)</f>
        <v>39934.78</v>
      </c>
      <c r="E169" s="51">
        <f t="shared" si="41"/>
        <v>37654.920000000006</v>
      </c>
      <c r="F169" s="52">
        <f t="shared" si="31"/>
        <v>94.291041543236261</v>
      </c>
    </row>
    <row r="170" spans="1:6" ht="12.75" customHeight="1" x14ac:dyDescent="0.2">
      <c r="A170" s="53">
        <v>3221</v>
      </c>
      <c r="B170" s="85" t="s">
        <v>384</v>
      </c>
      <c r="C170" s="50" t="s">
        <v>385</v>
      </c>
      <c r="D170" s="242">
        <v>4588.74</v>
      </c>
      <c r="E170" s="242">
        <v>5577.24</v>
      </c>
      <c r="F170" s="52">
        <f t="shared" si="31"/>
        <v>121.54186116450268</v>
      </c>
    </row>
    <row r="171" spans="1:6" ht="12.75" customHeight="1" x14ac:dyDescent="0.2">
      <c r="A171" s="53">
        <v>3222</v>
      </c>
      <c r="B171" s="85" t="s">
        <v>386</v>
      </c>
      <c r="C171" s="50" t="s">
        <v>387</v>
      </c>
      <c r="D171" s="242">
        <v>2690.38</v>
      </c>
      <c r="E171" s="242">
        <v>1655.19</v>
      </c>
      <c r="F171" s="52">
        <f t="shared" si="31"/>
        <v>61.522535849954288</v>
      </c>
    </row>
    <row r="172" spans="1:6" ht="12.75" customHeight="1" x14ac:dyDescent="0.2">
      <c r="A172" s="53">
        <v>3223</v>
      </c>
      <c r="B172" s="85" t="s">
        <v>388</v>
      </c>
      <c r="C172" s="50" t="s">
        <v>389</v>
      </c>
      <c r="D172" s="242">
        <v>29013.41</v>
      </c>
      <c r="E172" s="242">
        <v>26968.95</v>
      </c>
      <c r="F172" s="52">
        <f t="shared" si="31"/>
        <v>92.953396377743942</v>
      </c>
    </row>
    <row r="173" spans="1:6" ht="12.75" customHeight="1" x14ac:dyDescent="0.2">
      <c r="A173" s="53">
        <v>3224</v>
      </c>
      <c r="B173" s="85" t="s">
        <v>390</v>
      </c>
      <c r="C173" s="50" t="s">
        <v>391</v>
      </c>
      <c r="D173" s="242">
        <v>2529.37</v>
      </c>
      <c r="E173" s="242">
        <v>2138.1999999999998</v>
      </c>
      <c r="F173" s="52">
        <f t="shared" si="31"/>
        <v>84.534884180645776</v>
      </c>
    </row>
    <row r="174" spans="1:6" ht="12.75" customHeight="1" x14ac:dyDescent="0.2">
      <c r="A174" s="53">
        <v>3225</v>
      </c>
      <c r="B174" s="85" t="s">
        <v>392</v>
      </c>
      <c r="C174" s="50" t="s">
        <v>393</v>
      </c>
      <c r="D174" s="242">
        <v>877.5</v>
      </c>
      <c r="E174" s="242">
        <v>936.12</v>
      </c>
      <c r="F174" s="52">
        <f t="shared" si="31"/>
        <v>106.68034188034187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235.38</v>
      </c>
      <c r="E176" s="242">
        <v>379.22</v>
      </c>
      <c r="F176" s="52">
        <f t="shared" si="31"/>
        <v>161.10969496133913</v>
      </c>
    </row>
    <row r="177" spans="1:6" ht="12.75" customHeight="1" x14ac:dyDescent="0.2">
      <c r="A177" s="53">
        <v>323</v>
      </c>
      <c r="B177" s="85" t="s">
        <v>398</v>
      </c>
      <c r="C177" s="50" t="s">
        <v>399</v>
      </c>
      <c r="D177" s="51">
        <f t="shared" ref="D177:E177" si="42">SUM(D178:D186)</f>
        <v>307786.76999999996</v>
      </c>
      <c r="E177" s="51">
        <f t="shared" si="42"/>
        <v>536918.79</v>
      </c>
      <c r="F177" s="52">
        <f t="shared" si="31"/>
        <v>174.44505168302072</v>
      </c>
    </row>
    <row r="178" spans="1:6" ht="12.75" customHeight="1" x14ac:dyDescent="0.2">
      <c r="A178" s="53">
        <v>3231</v>
      </c>
      <c r="B178" s="85" t="s">
        <v>400</v>
      </c>
      <c r="C178" s="50" t="s">
        <v>401</v>
      </c>
      <c r="D178" s="242">
        <v>15975.9</v>
      </c>
      <c r="E178" s="242">
        <v>15077.19</v>
      </c>
      <c r="F178" s="52">
        <f t="shared" si="31"/>
        <v>94.374589225020188</v>
      </c>
    </row>
    <row r="179" spans="1:6" ht="12.75" customHeight="1" x14ac:dyDescent="0.2">
      <c r="A179" s="53">
        <v>3232</v>
      </c>
      <c r="B179" s="85" t="s">
        <v>402</v>
      </c>
      <c r="C179" s="50" t="s">
        <v>403</v>
      </c>
      <c r="D179" s="242">
        <v>185545.73</v>
      </c>
      <c r="E179" s="242">
        <v>383967.71</v>
      </c>
      <c r="F179" s="52">
        <f t="shared" si="31"/>
        <v>206.93966387693212</v>
      </c>
    </row>
    <row r="180" spans="1:6" ht="12.75" customHeight="1" x14ac:dyDescent="0.2">
      <c r="A180" s="53">
        <v>3233</v>
      </c>
      <c r="B180" s="85" t="s">
        <v>404</v>
      </c>
      <c r="C180" s="50" t="s">
        <v>405</v>
      </c>
      <c r="D180" s="242">
        <v>14072.17</v>
      </c>
      <c r="E180" s="242">
        <v>30816.76</v>
      </c>
      <c r="F180" s="52">
        <f t="shared" si="31"/>
        <v>218.99081662600719</v>
      </c>
    </row>
    <row r="181" spans="1:6" ht="12.75" customHeight="1" x14ac:dyDescent="0.2">
      <c r="A181" s="53">
        <v>3234</v>
      </c>
      <c r="B181" s="85" t="s">
        <v>406</v>
      </c>
      <c r="C181" s="50" t="s">
        <v>407</v>
      </c>
      <c r="D181" s="242">
        <v>10087.89</v>
      </c>
      <c r="E181" s="242">
        <v>28565.03</v>
      </c>
      <c r="F181" s="52">
        <f t="shared" si="31"/>
        <v>283.16159276122164</v>
      </c>
    </row>
    <row r="182" spans="1:6" ht="12.75" customHeight="1" x14ac:dyDescent="0.2">
      <c r="A182" s="53">
        <v>3235</v>
      </c>
      <c r="B182" s="85" t="s">
        <v>408</v>
      </c>
      <c r="C182" s="50" t="s">
        <v>409</v>
      </c>
      <c r="D182" s="242">
        <v>2796.37</v>
      </c>
      <c r="E182" s="242">
        <v>4373.8599999999997</v>
      </c>
      <c r="F182" s="52">
        <f t="shared" si="31"/>
        <v>156.4120627813916</v>
      </c>
    </row>
    <row r="183" spans="1:6" ht="12.75" customHeight="1" x14ac:dyDescent="0.2">
      <c r="A183" s="53">
        <v>3236</v>
      </c>
      <c r="B183" s="85" t="s">
        <v>410</v>
      </c>
      <c r="C183" s="50" t="s">
        <v>411</v>
      </c>
      <c r="D183" s="242">
        <v>5095.8</v>
      </c>
      <c r="E183" s="242">
        <v>6455.44</v>
      </c>
      <c r="F183" s="52">
        <f t="shared" si="31"/>
        <v>126.68158090976883</v>
      </c>
    </row>
    <row r="184" spans="1:6" ht="12.75" customHeight="1" x14ac:dyDescent="0.2">
      <c r="A184" s="53">
        <v>3237</v>
      </c>
      <c r="B184" s="85" t="s">
        <v>412</v>
      </c>
      <c r="C184" s="50" t="s">
        <v>413</v>
      </c>
      <c r="D184" s="242">
        <v>37452.32</v>
      </c>
      <c r="E184" s="242">
        <v>19259.87</v>
      </c>
      <c r="F184" s="52">
        <f t="shared" si="31"/>
        <v>51.425038555688943</v>
      </c>
    </row>
    <row r="185" spans="1:6" ht="12.75" customHeight="1" x14ac:dyDescent="0.2">
      <c r="A185" s="53">
        <v>3238</v>
      </c>
      <c r="B185" s="85" t="s">
        <v>414</v>
      </c>
      <c r="C185" s="50" t="s">
        <v>415</v>
      </c>
      <c r="D185" s="242">
        <v>17982.48</v>
      </c>
      <c r="E185" s="242">
        <v>21662.34</v>
      </c>
      <c r="F185" s="52">
        <f t="shared" si="31"/>
        <v>120.46358455563416</v>
      </c>
    </row>
    <row r="186" spans="1:6" ht="12.75" customHeight="1" x14ac:dyDescent="0.2">
      <c r="A186" s="53">
        <v>3239</v>
      </c>
      <c r="B186" s="85" t="s">
        <v>416</v>
      </c>
      <c r="C186" s="50" t="s">
        <v>417</v>
      </c>
      <c r="D186" s="242">
        <v>18778.11</v>
      </c>
      <c r="E186" s="242">
        <v>26740.59</v>
      </c>
      <c r="F186" s="52">
        <f t="shared" si="31"/>
        <v>142.40298943823419</v>
      </c>
    </row>
    <row r="187" spans="1:6" ht="12.75" customHeight="1" x14ac:dyDescent="0.2">
      <c r="A187" s="53">
        <v>324</v>
      </c>
      <c r="B187" s="85" t="s">
        <v>418</v>
      </c>
      <c r="C187" s="50" t="s">
        <v>419</v>
      </c>
      <c r="D187" s="242">
        <v>1178.9100000000001</v>
      </c>
      <c r="E187" s="242">
        <v>1301.2</v>
      </c>
      <c r="F187" s="52">
        <f t="shared" si="31"/>
        <v>110.37314129153199</v>
      </c>
    </row>
    <row r="188" spans="1:6" ht="12.75" customHeight="1" x14ac:dyDescent="0.2">
      <c r="A188" s="53">
        <v>329</v>
      </c>
      <c r="B188" s="85" t="s">
        <v>420</v>
      </c>
      <c r="C188" s="50" t="s">
        <v>421</v>
      </c>
      <c r="D188" s="51">
        <f t="shared" ref="D188:E188" si="43">SUM(D189:D195)</f>
        <v>30941.159999999996</v>
      </c>
      <c r="E188" s="51">
        <f t="shared" si="43"/>
        <v>31675.800000000003</v>
      </c>
      <c r="F188" s="52">
        <f t="shared" si="31"/>
        <v>102.37431305096514</v>
      </c>
    </row>
    <row r="189" spans="1:6" ht="12.75" customHeight="1" x14ac:dyDescent="0.2">
      <c r="A189" s="53">
        <v>3291</v>
      </c>
      <c r="B189" s="232" t="s">
        <v>422</v>
      </c>
      <c r="C189" s="50" t="s">
        <v>423</v>
      </c>
      <c r="D189" s="242">
        <v>2846.75</v>
      </c>
      <c r="E189" s="242">
        <v>2978.41</v>
      </c>
      <c r="F189" s="52">
        <f t="shared" si="31"/>
        <v>104.62492315798717</v>
      </c>
    </row>
    <row r="190" spans="1:6" ht="12.75" customHeight="1" x14ac:dyDescent="0.2">
      <c r="A190" s="53">
        <v>3292</v>
      </c>
      <c r="B190" s="85" t="s">
        <v>424</v>
      </c>
      <c r="C190" s="50" t="s">
        <v>425</v>
      </c>
      <c r="D190" s="242">
        <v>2376.4499999999998</v>
      </c>
      <c r="E190" s="242">
        <v>3309.39</v>
      </c>
      <c r="F190" s="52">
        <f t="shared" si="31"/>
        <v>139.25771634160199</v>
      </c>
    </row>
    <row r="191" spans="1:6" ht="12.75" customHeight="1" x14ac:dyDescent="0.2">
      <c r="A191" s="53">
        <v>3293</v>
      </c>
      <c r="B191" s="85" t="s">
        <v>426</v>
      </c>
      <c r="C191" s="50" t="s">
        <v>427</v>
      </c>
      <c r="D191" s="242">
        <v>6443.66</v>
      </c>
      <c r="E191" s="242">
        <v>5357.22</v>
      </c>
      <c r="F191" s="52">
        <f t="shared" si="31"/>
        <v>83.139395933367069</v>
      </c>
    </row>
    <row r="192" spans="1:6" ht="12.75" customHeight="1" x14ac:dyDescent="0.2">
      <c r="A192" s="53">
        <v>3294</v>
      </c>
      <c r="B192" s="85" t="s">
        <v>428</v>
      </c>
      <c r="C192" s="50" t="s">
        <v>429</v>
      </c>
      <c r="D192" s="242">
        <v>1061.78</v>
      </c>
      <c r="E192" s="242">
        <v>1062</v>
      </c>
      <c r="F192" s="52">
        <f t="shared" si="31"/>
        <v>100.02071992314792</v>
      </c>
    </row>
    <row r="193" spans="1:6" ht="12.75" customHeight="1" x14ac:dyDescent="0.2">
      <c r="A193" s="53">
        <v>3295</v>
      </c>
      <c r="B193" s="85" t="s">
        <v>430</v>
      </c>
      <c r="C193" s="50" t="s">
        <v>431</v>
      </c>
      <c r="D193" s="242">
        <v>17394.169999999998</v>
      </c>
      <c r="E193" s="242">
        <v>18545.990000000002</v>
      </c>
      <c r="F193" s="52">
        <f t="shared" si="31"/>
        <v>106.62187388073133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818.35</v>
      </c>
      <c r="E195" s="242">
        <v>422.79</v>
      </c>
      <c r="F195" s="52">
        <f t="shared" si="31"/>
        <v>51.663713569988388</v>
      </c>
    </row>
    <row r="196" spans="1:6" ht="12.75" customHeight="1" x14ac:dyDescent="0.2">
      <c r="A196" s="53">
        <v>34</v>
      </c>
      <c r="B196" s="232" t="s">
        <v>436</v>
      </c>
      <c r="C196" s="50" t="s">
        <v>437</v>
      </c>
      <c r="D196" s="51">
        <f t="shared" ref="D196:E196" si="44">D197+D202+D210</f>
        <v>10278.619999999999</v>
      </c>
      <c r="E196" s="51">
        <f t="shared" si="44"/>
        <v>3195.3599999999997</v>
      </c>
      <c r="F196" s="52">
        <f t="shared" si="31"/>
        <v>31.087441699372093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8538.0299999999988</v>
      </c>
      <c r="E202" s="51">
        <f t="shared" si="46"/>
        <v>1400.45</v>
      </c>
      <c r="F202" s="52">
        <f t="shared" si="31"/>
        <v>16.402495657663422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1818.58</v>
      </c>
      <c r="E204" s="242">
        <v>1400.45</v>
      </c>
      <c r="F204" s="52">
        <f t="shared" si="31"/>
        <v>77.007885273125183</v>
      </c>
    </row>
    <row r="205" spans="1:6" ht="24" x14ac:dyDescent="0.2">
      <c r="A205" s="53">
        <v>3423</v>
      </c>
      <c r="B205" s="232" t="s">
        <v>454</v>
      </c>
      <c r="C205" s="50" t="s">
        <v>455</v>
      </c>
      <c r="D205" s="242">
        <v>6719.45</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1740.5900000000001</v>
      </c>
      <c r="E210" s="51">
        <f t="shared" si="47"/>
        <v>1794.9099999999999</v>
      </c>
      <c r="F210" s="52">
        <f t="shared" si="31"/>
        <v>103.12078088464254</v>
      </c>
    </row>
    <row r="211" spans="1:6" ht="12.75" customHeight="1" x14ac:dyDescent="0.2">
      <c r="A211" s="53">
        <v>3431</v>
      </c>
      <c r="B211" s="232" t="s">
        <v>466</v>
      </c>
      <c r="C211" s="50" t="s">
        <v>467</v>
      </c>
      <c r="D211" s="242">
        <v>1393.49</v>
      </c>
      <c r="E211" s="242">
        <v>1581.29</v>
      </c>
      <c r="F211" s="52">
        <f t="shared" si="31"/>
        <v>113.47695354828524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139.47999999999999</v>
      </c>
      <c r="E213" s="242">
        <v>134.52000000000001</v>
      </c>
      <c r="F213" s="52">
        <f t="shared" si="31"/>
        <v>96.443934614281631</v>
      </c>
    </row>
    <row r="214" spans="1:6" ht="12.75" customHeight="1" x14ac:dyDescent="0.2">
      <c r="A214" s="53">
        <v>3434</v>
      </c>
      <c r="B214" s="85" t="s">
        <v>472</v>
      </c>
      <c r="C214" s="50" t="s">
        <v>473</v>
      </c>
      <c r="D214" s="242">
        <v>207.62</v>
      </c>
      <c r="E214" s="242">
        <v>79.099999999999994</v>
      </c>
      <c r="F214" s="52">
        <f t="shared" si="31"/>
        <v>38.098449089683072</v>
      </c>
    </row>
    <row r="215" spans="1:6" ht="12.75" customHeight="1" x14ac:dyDescent="0.2">
      <c r="A215" s="53">
        <v>35</v>
      </c>
      <c r="B215" s="85" t="s">
        <v>474</v>
      </c>
      <c r="C215" s="50" t="s">
        <v>475</v>
      </c>
      <c r="D215" s="51">
        <f t="shared" ref="D215:E215" si="48">D216+D219+D223</f>
        <v>672.96</v>
      </c>
      <c r="E215" s="51">
        <f t="shared" si="48"/>
        <v>270</v>
      </c>
      <c r="F215" s="52">
        <f t="shared" si="31"/>
        <v>40.121255349500714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672.96</v>
      </c>
      <c r="E219" s="51">
        <f t="shared" si="50"/>
        <v>270</v>
      </c>
      <c r="F219" s="52">
        <f t="shared" si="31"/>
        <v>40.121255349500714</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672.96</v>
      </c>
      <c r="E222" s="242">
        <v>270</v>
      </c>
      <c r="F222" s="52">
        <f t="shared" si="31"/>
        <v>40.121255349500714</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269674.30000000005</v>
      </c>
      <c r="E224" s="51">
        <f t="shared" si="51"/>
        <v>389437.58</v>
      </c>
      <c r="F224" s="52">
        <f t="shared" ref="F224:F235" si="52">IF(D224&lt;&gt;0,IF(E224/D224&gt;=100,"&gt;&gt;100",E224/D224*100),"-")</f>
        <v>144.41034240192704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21565.31</v>
      </c>
      <c r="E231" s="51">
        <f t="shared" si="55"/>
        <v>32693.18</v>
      </c>
      <c r="F231" s="52">
        <f t="shared" si="52"/>
        <v>151.60078848854943</v>
      </c>
    </row>
    <row r="232" spans="1:6" ht="12.75" customHeight="1" x14ac:dyDescent="0.2">
      <c r="A232" s="53">
        <v>3631</v>
      </c>
      <c r="B232" s="85" t="s">
        <v>508</v>
      </c>
      <c r="C232" s="50" t="s">
        <v>509</v>
      </c>
      <c r="D232" s="242">
        <v>21565.31</v>
      </c>
      <c r="E232" s="242">
        <v>32693.18</v>
      </c>
      <c r="F232" s="52">
        <f t="shared" si="52"/>
        <v>151.60078848854943</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20591.25</v>
      </c>
      <c r="E236" s="51">
        <f t="shared" si="56"/>
        <v>25811.46</v>
      </c>
      <c r="F236" s="52">
        <f t="shared" ref="F236:F239" si="57">IF(D236&lt;&gt;0,IF(E236/D236&gt;=100,"&gt;&gt;100",E236/D236*100),"-")</f>
        <v>125.35159351666363</v>
      </c>
    </row>
    <row r="237" spans="1:6" ht="12.75" customHeight="1" x14ac:dyDescent="0.2">
      <c r="A237" s="53" t="s">
        <v>518</v>
      </c>
      <c r="B237" s="85" t="s">
        <v>519</v>
      </c>
      <c r="C237" s="50" t="s">
        <v>518</v>
      </c>
      <c r="D237" s="242">
        <v>20591.25</v>
      </c>
      <c r="E237" s="242">
        <v>24203.78</v>
      </c>
      <c r="F237" s="52">
        <f t="shared" si="57"/>
        <v>117.5440053420749</v>
      </c>
    </row>
    <row r="238" spans="1:6" ht="12.75" customHeight="1" x14ac:dyDescent="0.2">
      <c r="A238" s="53" t="s">
        <v>520</v>
      </c>
      <c r="B238" s="85" t="s">
        <v>521</v>
      </c>
      <c r="C238" s="50" t="s">
        <v>520</v>
      </c>
      <c r="D238" s="242">
        <v>0</v>
      </c>
      <c r="E238" s="242">
        <v>1607.68</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227517.74000000002</v>
      </c>
      <c r="E240" s="51">
        <f t="shared" si="58"/>
        <v>330932.94</v>
      </c>
      <c r="F240" s="52">
        <f t="shared" ref="F240:F243" si="59">IF(D240&lt;&gt;0,IF(E240/D240&gt;=100,"&gt;&gt;100",E240/D240*100),"-")</f>
        <v>145.45368638067518</v>
      </c>
    </row>
    <row r="241" spans="1:6" ht="24" x14ac:dyDescent="0.2">
      <c r="A241" s="53">
        <v>3672</v>
      </c>
      <c r="B241" s="85" t="s">
        <v>526</v>
      </c>
      <c r="C241" s="50" t="s">
        <v>527</v>
      </c>
      <c r="D241" s="242">
        <v>224781.1</v>
      </c>
      <c r="E241" s="242">
        <v>328669.23</v>
      </c>
      <c r="F241" s="52">
        <f t="shared" si="59"/>
        <v>146.21746668202974</v>
      </c>
    </row>
    <row r="242" spans="1:6" ht="24" x14ac:dyDescent="0.2">
      <c r="A242" s="53">
        <v>3673</v>
      </c>
      <c r="B242" s="85" t="s">
        <v>528</v>
      </c>
      <c r="C242" s="50" t="s">
        <v>529</v>
      </c>
      <c r="D242" s="242">
        <v>2736.64</v>
      </c>
      <c r="E242" s="242">
        <v>2263.71</v>
      </c>
      <c r="F242" s="52">
        <f t="shared" si="59"/>
        <v>82.71858921889617</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85635.489999999991</v>
      </c>
      <c r="E252" s="51">
        <f t="shared" si="63"/>
        <v>122675.20999999999</v>
      </c>
      <c r="F252" s="52">
        <f t="shared" ref="F252:F258" si="64">IF(D252&lt;&gt;0,IF(E252/D252&gt;=100,"&gt;&gt;100",E252/D252*100),"-")</f>
        <v>143.25276821560783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85635.489999999991</v>
      </c>
      <c r="E259" s="51">
        <f t="shared" si="66"/>
        <v>122675.20999999999</v>
      </c>
      <c r="F259" s="52">
        <f t="shared" ref="F259:F262" si="67">IF(D259&lt;&gt;0,IF(E259/D259&gt;=100,"&gt;&gt;100",E259/D259*100),"-")</f>
        <v>143.25276821560783</v>
      </c>
    </row>
    <row r="260" spans="1:6" ht="12.75" customHeight="1" x14ac:dyDescent="0.2">
      <c r="A260" s="53">
        <v>3721</v>
      </c>
      <c r="B260" s="85" t="s">
        <v>560</v>
      </c>
      <c r="C260" s="50" t="s">
        <v>561</v>
      </c>
      <c r="D260" s="242">
        <v>20785.32</v>
      </c>
      <c r="E260" s="242">
        <v>27089.37</v>
      </c>
      <c r="F260" s="52">
        <f t="shared" si="67"/>
        <v>130.32933820600309</v>
      </c>
    </row>
    <row r="261" spans="1:6" ht="12.75" customHeight="1" x14ac:dyDescent="0.2">
      <c r="A261" s="53">
        <v>3722</v>
      </c>
      <c r="B261" s="85" t="s">
        <v>562</v>
      </c>
      <c r="C261" s="50" t="s">
        <v>563</v>
      </c>
      <c r="D261" s="242">
        <v>64850.17</v>
      </c>
      <c r="E261" s="242">
        <v>95585.84</v>
      </c>
      <c r="F261" s="52">
        <f t="shared" si="67"/>
        <v>147.39489503265759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166233.74</v>
      </c>
      <c r="E263" s="51">
        <f t="shared" si="68"/>
        <v>208075.37999999998</v>
      </c>
      <c r="F263" s="52">
        <f t="shared" ref="F263:F267" si="69">IF(D263&lt;&gt;0,IF(E263/D263&gt;=100,"&gt;&gt;100",E263/D263*100),"-")</f>
        <v>125.17036553469832</v>
      </c>
    </row>
    <row r="264" spans="1:6" ht="12.75" customHeight="1" x14ac:dyDescent="0.2">
      <c r="A264" s="53">
        <v>381</v>
      </c>
      <c r="B264" s="85" t="s">
        <v>568</v>
      </c>
      <c r="C264" s="50" t="s">
        <v>569</v>
      </c>
      <c r="D264" s="51">
        <f t="shared" ref="D264:E264" si="70">SUM(D265:D267)</f>
        <v>166233.74</v>
      </c>
      <c r="E264" s="51">
        <f t="shared" si="70"/>
        <v>202279.05</v>
      </c>
      <c r="F264" s="52">
        <f t="shared" si="69"/>
        <v>121.68351021880395</v>
      </c>
    </row>
    <row r="265" spans="1:6" ht="12.75" customHeight="1" x14ac:dyDescent="0.2">
      <c r="A265" s="53">
        <v>3811</v>
      </c>
      <c r="B265" s="85" t="s">
        <v>570</v>
      </c>
      <c r="C265" s="50" t="s">
        <v>571</v>
      </c>
      <c r="D265" s="242">
        <v>166233.74</v>
      </c>
      <c r="E265" s="242">
        <v>202279.05</v>
      </c>
      <c r="F265" s="52">
        <f t="shared" si="69"/>
        <v>121.68351021880395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5000</v>
      </c>
      <c r="F268" s="52" t="str">
        <f t="shared" ref="F268:F272" si="72">IF(D268&lt;&gt;0,IF(E268/D268&gt;=100,"&gt;&gt;100",E268/D268*100),"-")</f>
        <v>-</v>
      </c>
    </row>
    <row r="269" spans="1:6" ht="12.75" customHeight="1" x14ac:dyDescent="0.2">
      <c r="A269" s="53">
        <v>3821</v>
      </c>
      <c r="B269" s="85" t="s">
        <v>578</v>
      </c>
      <c r="C269" s="50" t="s">
        <v>579</v>
      </c>
      <c r="D269" s="242">
        <v>0</v>
      </c>
      <c r="E269" s="242">
        <v>5000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796.33</v>
      </c>
      <c r="F273" s="52" t="str">
        <f t="shared" ref="F273:F284" si="74">IF(D273&lt;&gt;0,IF(E273/D273&gt;=100,"&gt;&gt;100",E273/D273*100),"-")</f>
        <v>-</v>
      </c>
    </row>
    <row r="274" spans="1:6" ht="12.75" customHeight="1" x14ac:dyDescent="0.2">
      <c r="A274" s="53">
        <v>3831</v>
      </c>
      <c r="B274" s="85" t="s">
        <v>588</v>
      </c>
      <c r="C274" s="50" t="s">
        <v>589</v>
      </c>
      <c r="D274" s="242">
        <v>0</v>
      </c>
      <c r="E274" s="242">
        <v>796.33</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1059586.67</v>
      </c>
      <c r="E289" s="51">
        <f t="shared" si="79"/>
        <v>1549622.6199999999</v>
      </c>
      <c r="F289" s="52">
        <f t="shared" si="76"/>
        <v>146.2478402073518</v>
      </c>
    </row>
    <row r="290" spans="1:6" ht="12.75" customHeight="1" x14ac:dyDescent="0.2">
      <c r="A290" s="53" t="s">
        <v>609</v>
      </c>
      <c r="B290" s="85" t="s">
        <v>620</v>
      </c>
      <c r="C290" s="50" t="s">
        <v>621</v>
      </c>
      <c r="D290" s="51">
        <f>IF(D6&gt;=D289,D6-D289,0)</f>
        <v>688972.33000000007</v>
      </c>
      <c r="E290" s="51">
        <f>IF(E6&gt;=E289,E6-E289,0)</f>
        <v>252426.45000000019</v>
      </c>
      <c r="F290" s="52">
        <f t="shared" si="76"/>
        <v>36.638111431848088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19908.419999999998</v>
      </c>
      <c r="E292" s="242">
        <v>88534.49</v>
      </c>
      <c r="F292" s="52">
        <f t="shared" si="76"/>
        <v>444.70877146453614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68154.47</v>
      </c>
      <c r="E294" s="242">
        <v>77585.84</v>
      </c>
      <c r="F294" s="52">
        <f t="shared" si="76"/>
        <v>113.83822660494609</v>
      </c>
    </row>
    <row r="295" spans="1:6" ht="24" x14ac:dyDescent="0.2">
      <c r="A295" s="53">
        <v>9661</v>
      </c>
      <c r="B295" s="85" t="s">
        <v>630</v>
      </c>
      <c r="C295" s="50" t="s">
        <v>631</v>
      </c>
      <c r="D295" s="242">
        <v>4255.87</v>
      </c>
      <c r="E295" s="242">
        <v>4220.26</v>
      </c>
      <c r="F295" s="52">
        <f t="shared" si="76"/>
        <v>99.163273314269475</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956835.4</v>
      </c>
      <c r="E350" s="51">
        <f t="shared" si="95"/>
        <v>293447.03999999998</v>
      </c>
      <c r="F350" s="52">
        <f t="shared" si="81"/>
        <v>30.668497423903833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954820.66</v>
      </c>
      <c r="E363" s="51">
        <f t="shared" si="99"/>
        <v>244951.19</v>
      </c>
      <c r="F363" s="52">
        <f t="shared" si="81"/>
        <v>25.654156875910079</v>
      </c>
    </row>
    <row r="364" spans="1:6" ht="12.75" customHeight="1" x14ac:dyDescent="0.2">
      <c r="A364" s="53">
        <v>421</v>
      </c>
      <c r="B364" s="85" t="s">
        <v>759</v>
      </c>
      <c r="C364" s="50" t="s">
        <v>760</v>
      </c>
      <c r="D364" s="51">
        <f t="shared" ref="D364:E364" si="100">SUM(D365:D368)</f>
        <v>860330.43</v>
      </c>
      <c r="E364" s="51">
        <f t="shared" si="100"/>
        <v>123490.04000000001</v>
      </c>
      <c r="F364" s="52">
        <f t="shared" si="81"/>
        <v>14.353791949449004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26013.4</v>
      </c>
      <c r="E366" s="242">
        <v>602.63</v>
      </c>
      <c r="F366" s="52">
        <f t="shared" si="81"/>
        <v>2.3166137452236155</v>
      </c>
    </row>
    <row r="367" spans="1:6" ht="12.75" customHeight="1" x14ac:dyDescent="0.2">
      <c r="A367" s="53">
        <v>4213</v>
      </c>
      <c r="B367" s="85" t="s">
        <v>669</v>
      </c>
      <c r="C367" s="50" t="s">
        <v>763</v>
      </c>
      <c r="D367" s="242">
        <v>706653.63</v>
      </c>
      <c r="E367" s="242">
        <v>87573.55</v>
      </c>
      <c r="F367" s="52">
        <f t="shared" si="81"/>
        <v>12.392712112722041</v>
      </c>
    </row>
    <row r="368" spans="1:6" ht="12.75" customHeight="1" x14ac:dyDescent="0.2">
      <c r="A368" s="53">
        <v>4214</v>
      </c>
      <c r="B368" s="85" t="s">
        <v>671</v>
      </c>
      <c r="C368" s="50" t="s">
        <v>764</v>
      </c>
      <c r="D368" s="242">
        <v>127663.4</v>
      </c>
      <c r="E368" s="242">
        <v>35313.86</v>
      </c>
      <c r="F368" s="52">
        <f t="shared" si="81"/>
        <v>27.661694737881021</v>
      </c>
    </row>
    <row r="369" spans="1:6" ht="12.75" customHeight="1" x14ac:dyDescent="0.2">
      <c r="A369" s="53">
        <v>422</v>
      </c>
      <c r="B369" s="85" t="s">
        <v>765</v>
      </c>
      <c r="C369" s="50" t="s">
        <v>766</v>
      </c>
      <c r="D369" s="51">
        <f t="shared" ref="D369:E369" si="101">SUM(D370:D377)</f>
        <v>86283.37</v>
      </c>
      <c r="E369" s="51">
        <f t="shared" si="101"/>
        <v>104498.65</v>
      </c>
      <c r="F369" s="52">
        <f t="shared" si="81"/>
        <v>121.1109974030917</v>
      </c>
    </row>
    <row r="370" spans="1:6" ht="12.75" customHeight="1" x14ac:dyDescent="0.2">
      <c r="A370" s="53">
        <v>4221</v>
      </c>
      <c r="B370" s="85" t="s">
        <v>675</v>
      </c>
      <c r="C370" s="50" t="s">
        <v>767</v>
      </c>
      <c r="D370" s="242">
        <v>1117.75</v>
      </c>
      <c r="E370" s="242">
        <v>11062.09</v>
      </c>
      <c r="F370" s="52">
        <f t="shared" si="81"/>
        <v>989.67479311116085</v>
      </c>
    </row>
    <row r="371" spans="1:6" ht="12.75" customHeight="1" x14ac:dyDescent="0.2">
      <c r="A371" s="53">
        <v>4222</v>
      </c>
      <c r="B371" s="85" t="s">
        <v>768</v>
      </c>
      <c r="C371" s="50" t="s">
        <v>769</v>
      </c>
      <c r="D371" s="242">
        <v>0</v>
      </c>
      <c r="E371" s="242">
        <v>1600</v>
      </c>
      <c r="F371" s="52" t="str">
        <f t="shared" si="81"/>
        <v>-</v>
      </c>
    </row>
    <row r="372" spans="1:6" ht="12.75" customHeight="1" x14ac:dyDescent="0.2">
      <c r="A372" s="53">
        <v>4223</v>
      </c>
      <c r="B372" s="85" t="s">
        <v>679</v>
      </c>
      <c r="C372" s="50" t="s">
        <v>770</v>
      </c>
      <c r="D372" s="242">
        <v>3235</v>
      </c>
      <c r="E372" s="242">
        <v>7725</v>
      </c>
      <c r="F372" s="52">
        <f t="shared" si="81"/>
        <v>238.79443585780527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36137.5</v>
      </c>
      <c r="E375" s="242"/>
      <c r="F375" s="52">
        <f t="shared" si="81"/>
        <v>0</v>
      </c>
    </row>
    <row r="376" spans="1:6" ht="12.75" customHeight="1" x14ac:dyDescent="0.2">
      <c r="A376" s="53">
        <v>4227</v>
      </c>
      <c r="B376" s="232" t="s">
        <v>687</v>
      </c>
      <c r="C376" s="50" t="s">
        <v>774</v>
      </c>
      <c r="D376" s="242">
        <v>45793.120000000003</v>
      </c>
      <c r="E376" s="242">
        <v>84111.56</v>
      </c>
      <c r="F376" s="52">
        <f t="shared" si="81"/>
        <v>183.67728602025807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8206.86</v>
      </c>
      <c r="E391" s="51">
        <f t="shared" si="105"/>
        <v>16962.5</v>
      </c>
      <c r="F391" s="52">
        <f t="shared" si="81"/>
        <v>206.68684490779663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5076.66</v>
      </c>
      <c r="E393" s="242">
        <v>1962.5</v>
      </c>
      <c r="F393" s="52">
        <f t="shared" si="81"/>
        <v>38.657306181623355</v>
      </c>
    </row>
    <row r="394" spans="1:6" ht="12.75" customHeight="1" x14ac:dyDescent="0.2">
      <c r="A394" s="53">
        <v>4263</v>
      </c>
      <c r="B394" s="85" t="s">
        <v>723</v>
      </c>
      <c r="C394" s="50" t="s">
        <v>798</v>
      </c>
      <c r="D394" s="242">
        <v>2130.1999999999998</v>
      </c>
      <c r="E394" s="242"/>
      <c r="F394" s="52">
        <f t="shared" si="81"/>
        <v>0</v>
      </c>
    </row>
    <row r="395" spans="1:6" ht="12.75" customHeight="1" x14ac:dyDescent="0.2">
      <c r="A395" s="53">
        <v>4264</v>
      </c>
      <c r="B395" s="85" t="s">
        <v>725</v>
      </c>
      <c r="C395" s="50" t="s">
        <v>799</v>
      </c>
      <c r="D395" s="242">
        <v>1000</v>
      </c>
      <c r="E395" s="242">
        <v>15000</v>
      </c>
      <c r="F395" s="52">
        <f t="shared" si="81"/>
        <v>1500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2014.74</v>
      </c>
      <c r="E402" s="51">
        <f t="shared" si="109"/>
        <v>48495.85</v>
      </c>
      <c r="F402" s="52">
        <f t="shared" si="81"/>
        <v>2407.0525229061814</v>
      </c>
    </row>
    <row r="403" spans="1:6" ht="12.75" customHeight="1" x14ac:dyDescent="0.2">
      <c r="A403" s="53">
        <v>451</v>
      </c>
      <c r="B403" s="85" t="s">
        <v>812</v>
      </c>
      <c r="C403" s="50" t="s">
        <v>813</v>
      </c>
      <c r="D403" s="242">
        <v>2014.74</v>
      </c>
      <c r="E403" s="242">
        <v>48495.85</v>
      </c>
      <c r="F403" s="52">
        <f t="shared" si="81"/>
        <v>2407.0525229061814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956835.4</v>
      </c>
      <c r="E408" s="51">
        <f t="shared" si="111"/>
        <v>293447.03999999998</v>
      </c>
      <c r="F408" s="52">
        <f t="shared" si="81"/>
        <v>30.668497423903833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238695.31</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1748559</v>
      </c>
      <c r="E412" s="51">
        <f>E6+E298</f>
        <v>1802049.07</v>
      </c>
      <c r="F412" s="52">
        <f t="shared" si="81"/>
        <v>103.05909437428191</v>
      </c>
    </row>
    <row r="413" spans="1:6" ht="12.75" customHeight="1" x14ac:dyDescent="0.2">
      <c r="A413" s="53" t="s">
        <v>609</v>
      </c>
      <c r="B413" s="85" t="s">
        <v>832</v>
      </c>
      <c r="C413" s="50" t="s">
        <v>833</v>
      </c>
      <c r="D413" s="51">
        <f t="shared" ref="D413:E413" si="112">D289+D350</f>
        <v>2016422.0699999998</v>
      </c>
      <c r="E413" s="51">
        <f t="shared" si="112"/>
        <v>1843069.66</v>
      </c>
      <c r="F413" s="52">
        <f t="shared" si="81"/>
        <v>91.402970014110196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267863.06999999983</v>
      </c>
      <c r="E415" s="51">
        <f t="shared" si="114"/>
        <v>41020.589999999851</v>
      </c>
      <c r="F415" s="52">
        <f t="shared" si="81"/>
        <v>15.314014731481976</v>
      </c>
    </row>
    <row r="416" spans="1:6" ht="12.75" customHeight="1" x14ac:dyDescent="0.2">
      <c r="A416" s="60" t="s">
        <v>838</v>
      </c>
      <c r="B416" s="232" t="s">
        <v>839</v>
      </c>
      <c r="C416" s="61" t="s">
        <v>840</v>
      </c>
      <c r="D416" s="51">
        <f t="shared" ref="D416:E416" si="115">IF(D292-D293+D409-D410&gt;=0,D292-D293+D409-D410,0)</f>
        <v>0</v>
      </c>
      <c r="E416" s="51">
        <f t="shared" si="115"/>
        <v>88534.49</v>
      </c>
      <c r="F416" s="52" t="str">
        <f t="shared" si="81"/>
        <v>-</v>
      </c>
    </row>
    <row r="417" spans="1:6" ht="12.75" customHeight="1" x14ac:dyDescent="0.2">
      <c r="A417" s="60" t="s">
        <v>838</v>
      </c>
      <c r="B417" s="85" t="s">
        <v>841</v>
      </c>
      <c r="C417" s="61" t="s">
        <v>842</v>
      </c>
      <c r="D417" s="51">
        <f t="shared" ref="D417:E417" si="116">IF(D293-D292+D410-D409&gt;=0,D293-D292+D410-D409,0)</f>
        <v>218786.89</v>
      </c>
      <c r="E417" s="51">
        <f t="shared" si="116"/>
        <v>0</v>
      </c>
      <c r="F417" s="52">
        <f t="shared" si="81"/>
        <v>0</v>
      </c>
    </row>
    <row r="418" spans="1:6" ht="12.75" customHeight="1" x14ac:dyDescent="0.2">
      <c r="A418" s="55" t="s">
        <v>843</v>
      </c>
      <c r="B418" s="233" t="s">
        <v>844</v>
      </c>
      <c r="C418" s="56" t="s">
        <v>845</v>
      </c>
      <c r="D418" s="62">
        <f t="shared" ref="D418:E418" si="117">D294+D411</f>
        <v>68154.47</v>
      </c>
      <c r="E418" s="62">
        <f t="shared" si="117"/>
        <v>77585.84</v>
      </c>
      <c r="F418" s="57">
        <f t="shared" si="81"/>
        <v>113.83822660494609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24055.83</v>
      </c>
      <c r="E528" s="51">
        <f t="shared" si="148"/>
        <v>24055.83</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24055.83</v>
      </c>
      <c r="E593" s="51">
        <f t="shared" si="167"/>
        <v>24055.83</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24055.83</v>
      </c>
      <c r="E599" s="51">
        <f t="shared" si="169"/>
        <v>24055.83</v>
      </c>
      <c r="F599" s="52">
        <f t="shared" si="119"/>
        <v>100</v>
      </c>
    </row>
    <row r="600" spans="1:6" ht="12.75" customHeight="1" x14ac:dyDescent="0.2">
      <c r="A600" s="53">
        <v>5422</v>
      </c>
      <c r="B600" s="85" t="s">
        <v>1198</v>
      </c>
      <c r="C600" s="50" t="s">
        <v>1199</v>
      </c>
      <c r="D600" s="242">
        <v>24055.83</v>
      </c>
      <c r="E600" s="242">
        <v>24055.83</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24055.83</v>
      </c>
      <c r="E636" s="51">
        <f t="shared" si="179"/>
        <v>24055.83</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1748559</v>
      </c>
      <c r="E639" s="51">
        <f t="shared" si="180"/>
        <v>1802049.07</v>
      </c>
      <c r="F639" s="52">
        <f t="shared" si="119"/>
        <v>103.05909437428191</v>
      </c>
    </row>
    <row r="640" spans="1:6" ht="12.75" customHeight="1" x14ac:dyDescent="0.2">
      <c r="A640" s="53" t="s">
        <v>609</v>
      </c>
      <c r="B640" s="85" t="s">
        <v>1278</v>
      </c>
      <c r="C640" s="50" t="s">
        <v>1279</v>
      </c>
      <c r="D640" s="51">
        <f t="shared" ref="D640:E640" si="181">D413+D528</f>
        <v>2040477.9</v>
      </c>
      <c r="E640" s="51">
        <f t="shared" si="181"/>
        <v>1867125.49</v>
      </c>
      <c r="F640" s="52">
        <f t="shared" si="119"/>
        <v>91.504323080392098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291918.89999999991</v>
      </c>
      <c r="E642" s="51">
        <f t="shared" si="183"/>
        <v>65076.419999999925</v>
      </c>
      <c r="F642" s="52">
        <f t="shared" si="119"/>
        <v>22.292636756304557</v>
      </c>
    </row>
    <row r="643" spans="1:6" ht="24" x14ac:dyDescent="0.2">
      <c r="A643" s="60" t="s">
        <v>1284</v>
      </c>
      <c r="B643" s="85" t="s">
        <v>1285</v>
      </c>
      <c r="C643" s="61" t="s">
        <v>1284</v>
      </c>
      <c r="D643" s="51">
        <f t="shared" ref="D643:E643" si="184">IF(D416-D417+D637-D638&gt;=0,D416-D417+D637-D638,0)</f>
        <v>0</v>
      </c>
      <c r="E643" s="51">
        <f t="shared" si="184"/>
        <v>88534.49</v>
      </c>
      <c r="F643" s="52" t="str">
        <f t="shared" si="119"/>
        <v>-</v>
      </c>
    </row>
    <row r="644" spans="1:6" ht="24" x14ac:dyDescent="0.2">
      <c r="A644" s="60" t="s">
        <v>1286</v>
      </c>
      <c r="B644" s="85" t="s">
        <v>1287</v>
      </c>
      <c r="C644" s="61" t="s">
        <v>1286</v>
      </c>
      <c r="D644" s="51">
        <f t="shared" ref="D644:E644" si="185">IF(D417-D416+D638-D637&gt;=0,D417-D416+D638-D637,0)</f>
        <v>218786.89</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23458.07000000008</v>
      </c>
      <c r="F645" s="52" t="str">
        <f t="shared" si="119"/>
        <v>-</v>
      </c>
    </row>
    <row r="646" spans="1:6" ht="24" x14ac:dyDescent="0.2">
      <c r="A646" s="53" t="s">
        <v>609</v>
      </c>
      <c r="B646" s="85" t="s">
        <v>1290</v>
      </c>
      <c r="C646" s="50" t="s">
        <v>1291</v>
      </c>
      <c r="D646" s="51">
        <f t="shared" ref="D646:E646" si="187">IF(D642+D644-D641-D643&gt;=0,D642+D644-D641-D643,0)</f>
        <v>510705.78999999992</v>
      </c>
      <c r="E646" s="51">
        <f t="shared" si="187"/>
        <v>0</v>
      </c>
      <c r="F646" s="52">
        <f t="shared" si="119"/>
        <v>0</v>
      </c>
    </row>
    <row r="647" spans="1:6" ht="24" x14ac:dyDescent="0.2">
      <c r="A647" s="55" t="s">
        <v>1292</v>
      </c>
      <c r="B647" s="233" t="s">
        <v>1293</v>
      </c>
      <c r="C647" s="56" t="s">
        <v>1292</v>
      </c>
      <c r="D647" s="243">
        <v>14100.4</v>
      </c>
      <c r="E647" s="243">
        <v>28560.97</v>
      </c>
      <c r="F647" s="57">
        <f t="shared" si="119"/>
        <v>202.55432470000852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237517.7</v>
      </c>
      <c r="F649" s="52" t="str">
        <f t="shared" ref="F649:F724" si="188">IF(D649&lt;&gt;0,IF(E649/D649&gt;=100,"&gt;&gt;100",E649/D649*100),"-")</f>
        <v>-</v>
      </c>
    </row>
    <row r="650" spans="1:6" ht="12.75" customHeight="1" x14ac:dyDescent="0.2">
      <c r="A650" s="53" t="s">
        <v>1297</v>
      </c>
      <c r="B650" s="85" t="s">
        <v>1298</v>
      </c>
      <c r="C650" s="50" t="s">
        <v>1297</v>
      </c>
      <c r="D650" s="242">
        <v>1822319.81</v>
      </c>
      <c r="E650" s="242">
        <v>1825388.64</v>
      </c>
      <c r="F650" s="52">
        <f t="shared" si="188"/>
        <v>100.16840238377259</v>
      </c>
    </row>
    <row r="651" spans="1:6" ht="12.75" customHeight="1" x14ac:dyDescent="0.2">
      <c r="A651" s="53" t="s">
        <v>1299</v>
      </c>
      <c r="B651" s="85" t="s">
        <v>1300</v>
      </c>
      <c r="C651" s="50" t="s">
        <v>1299</v>
      </c>
      <c r="D651" s="242">
        <v>1655767.6</v>
      </c>
      <c r="E651" s="242">
        <v>1925562.11</v>
      </c>
      <c r="F651" s="52">
        <f t="shared" si="188"/>
        <v>116.29422571138606</v>
      </c>
    </row>
    <row r="652" spans="1:6" ht="24" x14ac:dyDescent="0.2">
      <c r="A652" s="53">
        <v>11</v>
      </c>
      <c r="B652" s="85" t="s">
        <v>1301</v>
      </c>
      <c r="C652" s="50" t="s">
        <v>1302</v>
      </c>
      <c r="D652" s="51">
        <f t="shared" ref="D652:E652" si="189">+D649+D650-D651</f>
        <v>166552.20999999996</v>
      </c>
      <c r="E652" s="51">
        <f t="shared" si="189"/>
        <v>137344.22999999975</v>
      </c>
      <c r="F652" s="52">
        <f t="shared" si="188"/>
        <v>82.46316875651172</v>
      </c>
    </row>
    <row r="653" spans="1:6" ht="24" x14ac:dyDescent="0.2">
      <c r="A653" s="53" t="s">
        <v>609</v>
      </c>
      <c r="B653" s="85" t="s">
        <v>1303</v>
      </c>
      <c r="C653" s="50" t="s">
        <v>1304</v>
      </c>
      <c r="D653" s="262">
        <v>13</v>
      </c>
      <c r="E653" s="262">
        <v>14</v>
      </c>
      <c r="F653" s="52">
        <f t="shared" si="188"/>
        <v>107.69230769230769</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11</v>
      </c>
      <c r="F655" s="52">
        <f t="shared" si="188"/>
        <v>110.00000000000001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v>21883.58</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38655</v>
      </c>
      <c r="F661" s="52" t="str">
        <f t="shared" si="188"/>
        <v>-</v>
      </c>
    </row>
    <row r="662" spans="1:6" ht="12.75" customHeight="1" x14ac:dyDescent="0.2">
      <c r="A662" s="53">
        <v>63312</v>
      </c>
      <c r="B662" s="85" t="s">
        <v>1322</v>
      </c>
      <c r="C662" s="50" t="s">
        <v>1323</v>
      </c>
      <c r="D662" s="242">
        <v>7037.68</v>
      </c>
      <c r="E662" s="242">
        <v>9746.82</v>
      </c>
      <c r="F662" s="52">
        <f t="shared" si="188"/>
        <v>138.49478805515454</v>
      </c>
    </row>
    <row r="663" spans="1:6" ht="12.75" customHeight="1" x14ac:dyDescent="0.2">
      <c r="A663" s="53">
        <v>63313</v>
      </c>
      <c r="B663" s="85" t="s">
        <v>1324</v>
      </c>
      <c r="C663" s="50" t="s">
        <v>1325</v>
      </c>
      <c r="D663" s="242">
        <v>0</v>
      </c>
      <c r="E663" s="242">
        <v>3108.25</v>
      </c>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8924.42</v>
      </c>
      <c r="E670" s="242">
        <v>14967.8</v>
      </c>
      <c r="F670" s="52">
        <f t="shared" si="188"/>
        <v>167.71734185526901</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16244.8</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204642.03</v>
      </c>
      <c r="E698" s="242">
        <v>24000.76</v>
      </c>
      <c r="F698" s="52">
        <f t="shared" si="188"/>
        <v>11.728167473710068</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7681.62</v>
      </c>
      <c r="F717" s="52" t="str">
        <f t="shared" si="188"/>
        <v>-</v>
      </c>
    </row>
    <row r="718" spans="1:6" ht="12.75" customHeight="1" x14ac:dyDescent="0.2">
      <c r="A718" s="53">
        <v>32121</v>
      </c>
      <c r="B718" s="85" t="s">
        <v>1416</v>
      </c>
      <c r="C718" s="50" t="s">
        <v>1417</v>
      </c>
      <c r="D718" s="242">
        <v>2284.9499999999998</v>
      </c>
      <c r="E718" s="242">
        <v>3988.92</v>
      </c>
      <c r="F718" s="52">
        <f t="shared" si="188"/>
        <v>174.57362305520908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44.46</v>
      </c>
      <c r="E720" s="242">
        <v>226.86</v>
      </c>
      <c r="F720" s="52">
        <f t="shared" si="188"/>
        <v>510.25641025641033</v>
      </c>
    </row>
    <row r="721" spans="1:6" ht="12.75" customHeight="1" x14ac:dyDescent="0.2">
      <c r="A721" s="53" t="s">
        <v>1422</v>
      </c>
      <c r="B721" s="85" t="s">
        <v>1423</v>
      </c>
      <c r="C721" s="50" t="s">
        <v>1422</v>
      </c>
      <c r="D721" s="242">
        <v>0</v>
      </c>
      <c r="E721" s="242">
        <v>5053.92</v>
      </c>
      <c r="F721" s="52" t="str">
        <f t="shared" si="188"/>
        <v>-</v>
      </c>
    </row>
    <row r="722" spans="1:6" ht="12.75" customHeight="1" x14ac:dyDescent="0.2">
      <c r="A722" s="53" t="s">
        <v>1424</v>
      </c>
      <c r="B722" s="85" t="s">
        <v>1425</v>
      </c>
      <c r="C722" s="50" t="s">
        <v>1424</v>
      </c>
      <c r="D722" s="242">
        <v>0</v>
      </c>
      <c r="E722" s="242">
        <v>408.5</v>
      </c>
      <c r="F722" s="52" t="str">
        <f t="shared" si="188"/>
        <v>-</v>
      </c>
    </row>
    <row r="723" spans="1:6" ht="12.75" customHeight="1" x14ac:dyDescent="0.2">
      <c r="A723" s="53" t="s">
        <v>1426</v>
      </c>
      <c r="B723" s="85" t="s">
        <v>1427</v>
      </c>
      <c r="C723" s="50" t="s">
        <v>1426</v>
      </c>
      <c r="D723" s="242">
        <v>1823.72</v>
      </c>
      <c r="E723" s="242">
        <v>2829.64</v>
      </c>
      <c r="F723" s="52">
        <f t="shared" si="188"/>
        <v>155.15758998091812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1456.09</v>
      </c>
      <c r="E725" s="242">
        <v>1617.05</v>
      </c>
      <c r="F725" s="52">
        <f t="shared" ref="F725:F979" si="190">IF(D725&lt;&gt;0,IF(E725/D725&gt;=100,"&gt;&gt;100",E725/D725*100),"-")</f>
        <v>111.05426175579807</v>
      </c>
    </row>
    <row r="726" spans="1:6" ht="12.75" customHeight="1" x14ac:dyDescent="0.2">
      <c r="A726" s="53" t="s">
        <v>1432</v>
      </c>
      <c r="B726" s="85" t="s">
        <v>1433</v>
      </c>
      <c r="C726" s="50" t="s">
        <v>1432</v>
      </c>
      <c r="D726" s="242">
        <v>471.33</v>
      </c>
      <c r="E726" s="242">
        <v>310.95999999999998</v>
      </c>
      <c r="F726" s="52">
        <f t="shared" si="190"/>
        <v>65.975006895381156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1818.58</v>
      </c>
      <c r="E739" s="242">
        <v>1400.45</v>
      </c>
      <c r="F739" s="52">
        <f t="shared" si="190"/>
        <v>77.007885273125183</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6719.45</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339.64</v>
      </c>
      <c r="E759" s="242">
        <v>270</v>
      </c>
      <c r="F759" s="52">
        <f t="shared" si="190"/>
        <v>79.495936874337531</v>
      </c>
    </row>
    <row r="760" spans="1:6" ht="12.75" customHeight="1" x14ac:dyDescent="0.2">
      <c r="A760" s="53">
        <v>35232</v>
      </c>
      <c r="B760" s="85" t="s">
        <v>1500</v>
      </c>
      <c r="C760" s="50" t="s">
        <v>1501</v>
      </c>
      <c r="D760" s="242">
        <v>333.32</v>
      </c>
      <c r="E760" s="242"/>
      <c r="F760" s="52">
        <f t="shared" si="190"/>
        <v>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17435.650000000001</v>
      </c>
      <c r="E763" s="242">
        <v>26458.55</v>
      </c>
      <c r="F763" s="52">
        <f t="shared" si="190"/>
        <v>151.74971968352196</v>
      </c>
    </row>
    <row r="764" spans="1:6" ht="12.75" customHeight="1" x14ac:dyDescent="0.2">
      <c r="A764" s="53">
        <v>36316</v>
      </c>
      <c r="B764" s="85" t="s">
        <v>1508</v>
      </c>
      <c r="C764" s="50" t="s">
        <v>1509</v>
      </c>
      <c r="D764" s="242">
        <v>4129.66</v>
      </c>
      <c r="E764" s="242">
        <v>6234.63</v>
      </c>
      <c r="F764" s="52">
        <f t="shared" si="190"/>
        <v>150.97199285171178</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5270.06</v>
      </c>
      <c r="E816" s="242">
        <v>9009.6</v>
      </c>
      <c r="F816" s="52">
        <f t="shared" si="190"/>
        <v>170.95820540942609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11414.5</v>
      </c>
      <c r="E819" s="242">
        <v>12277.16</v>
      </c>
      <c r="F819" s="52">
        <f t="shared" si="190"/>
        <v>107.5575802707083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4100.76</v>
      </c>
      <c r="E823" s="242">
        <v>5802.61</v>
      </c>
      <c r="F823" s="52">
        <f t="shared" si="190"/>
        <v>141.5008437460373</v>
      </c>
    </row>
    <row r="824" spans="1:6" ht="12.75" customHeight="1" x14ac:dyDescent="0.2">
      <c r="A824" s="53">
        <v>37221</v>
      </c>
      <c r="B824" s="85" t="s">
        <v>1628</v>
      </c>
      <c r="C824" s="50" t="s">
        <v>1629</v>
      </c>
      <c r="D824" s="242">
        <v>44068.26</v>
      </c>
      <c r="E824" s="242">
        <v>55720.11</v>
      </c>
      <c r="F824" s="52">
        <f t="shared" si="190"/>
        <v>126.44045850687094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20781.91</v>
      </c>
      <c r="E828" s="242">
        <v>39865.730000000003</v>
      </c>
      <c r="F828" s="52">
        <f t="shared" si="190"/>
        <v>191.82899935568963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24055.83</v>
      </c>
      <c r="E947" s="242"/>
      <c r="F947" s="52">
        <f t="shared" si="190"/>
        <v>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M18" sqref="M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268601.3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1283004.53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1020259.59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209624.38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550368.97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3195.36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270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70272.210000000006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186528.67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262254.08000000002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490.86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490.86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1325680.1299999999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1017419.05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195108.79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557843.11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3234.39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270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70587.58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190375.18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283714.39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24546.69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24546.69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225925.70000000019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5231.3100000000004</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4587.3100000000004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4256.2400000000007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3264.55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254.28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737.41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331.07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331.07</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644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644</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220694.39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118468.33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8675.7999999999993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93550.26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28645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Špiček</cp:lastModifiedBy>
  <cp:lastPrinted>2024-10-08T11:51:03Z</cp:lastPrinted>
  <dcterms:created xsi:type="dcterms:W3CDTF">2022-04-01T05:14:30Z</dcterms:created>
  <dcterms:modified xsi:type="dcterms:W3CDTF">2024-10-18T06:25:27Z</dcterms:modified>
</cp:coreProperties>
</file>